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hat.nguyen\Documents\"/>
    </mc:Choice>
  </mc:AlternateContent>
  <xr:revisionPtr revIDLastSave="0" documentId="8_{B3290AE9-52DC-4E2B-A551-E735C08F45AB}" xr6:coauthVersionLast="47" xr6:coauthVersionMax="47" xr10:uidLastSave="{00000000-0000-0000-0000-000000000000}"/>
  <bookViews>
    <workbookView xWindow="1068" yWindow="-108" windowWidth="22080" windowHeight="13176" tabRatio="860" xr2:uid="{00000000-000D-0000-FFFF-FFFF00000000}"/>
  </bookViews>
  <sheets>
    <sheet name="Deckblatt_Cover Sheet" sheetId="2" r:id="rId1"/>
    <sheet name="Übersicht_Summary" sheetId="3" r:id="rId2"/>
    <sheet name="Kontoführung_tai khoan" sheetId="4" r:id="rId3"/>
    <sheet name="ext. Einnahmen_earnings" sheetId="20" r:id="rId4"/>
    <sheet name="int. Einnahmen_earnings" sheetId="8" r:id="rId5"/>
    <sheet name="K Reise_c di lai" sheetId="7" r:id="rId6"/>
    <sheet name="K Dana_c cung duong" sheetId="10" r:id="rId7"/>
    <sheet name="K Bewirtung_c hospitality" sheetId="11" r:id="rId8"/>
    <sheet name="K Transport_c van chuyen" sheetId="12" r:id="rId9"/>
    <sheet name="K Mat._c vat lieu" sheetId="13" r:id="rId10"/>
    <sheet name="K Sonst._c linh tinh" sheetId="16" r:id="rId11"/>
    <sheet name="int. Ausgaben_int expenses" sheetId="17" r:id="rId12"/>
    <sheet name="Verbindl._liabilities" sheetId="18" r:id="rId13"/>
    <sheet name="Ersatzbeleg replacem. voucher" sheetId="21" r:id="rId14"/>
  </sheets>
  <definedNames>
    <definedName name="_xlnm.Print_Area" localSheetId="0">'Deckblatt_Cover Sheet'!$B$1:$L$55</definedName>
    <definedName name="_xlnm.Print_Area" localSheetId="13">'Ersatzbeleg replacem. voucher'!$A$1:$E$33</definedName>
    <definedName name="Z_EA7AA37B_6269_4CA6_8E7F_9AEF89A43989_.wvu.PrintArea" localSheetId="0" hidden="1">'Deckblatt_Cover Sheet'!$B$1:$L$46</definedName>
  </definedNames>
  <calcPr calcId="191028"/>
  <customWorkbookViews>
    <customWorkbookView name="Lukas Kö - Persönliche Ansicht" guid="{EA7AA37B-6269-4CA6-8E7F-9AEF89A43989}" mergeInterval="0" personalView="1" maximized="1" xWindow="-9" yWindow="-9" windowWidth="1938" windowHeight="1048" tabRatio="860" activeSheetId="2" showObjects="none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1" i="2" l="1"/>
  <c r="G27" i="2"/>
  <c r="B2" i="16"/>
  <c r="B2" i="12"/>
  <c r="B2" i="10"/>
  <c r="H14" i="17"/>
  <c r="H24" i="17"/>
  <c r="H29" i="16"/>
  <c r="H25" i="3"/>
  <c r="H24" i="3"/>
  <c r="H23" i="3"/>
  <c r="H17" i="2" s="1"/>
  <c r="B2" i="17"/>
  <c r="B2" i="13"/>
  <c r="H20" i="3"/>
  <c r="H19" i="3"/>
  <c r="H18" i="3"/>
  <c r="G12" i="3"/>
  <c r="G11" i="3"/>
  <c r="B2" i="11"/>
  <c r="B2" i="18"/>
  <c r="B2" i="20"/>
  <c r="B2" i="8"/>
  <c r="F29" i="10"/>
  <c r="B6" i="2"/>
  <c r="B2" i="3"/>
  <c r="B2" i="4"/>
  <c r="B2" i="7"/>
  <c r="E29" i="21" l="1"/>
  <c r="B29" i="21"/>
  <c r="E21" i="21"/>
  <c r="B21" i="21"/>
  <c r="E13" i="21"/>
  <c r="B13" i="21"/>
  <c r="E5" i="21"/>
  <c r="B5" i="21"/>
  <c r="F29" i="18" l="1"/>
  <c r="F14" i="17"/>
  <c r="F29" i="16"/>
  <c r="G46" i="20" l="1"/>
  <c r="F14" i="3" s="1"/>
  <c r="B46" i="20"/>
  <c r="G35" i="20"/>
  <c r="F9" i="3" s="1"/>
  <c r="B35" i="20"/>
  <c r="G26" i="20"/>
  <c r="C26" i="20"/>
  <c r="G17" i="20"/>
  <c r="F7" i="3" s="1"/>
  <c r="C17" i="20"/>
  <c r="G5" i="20"/>
  <c r="F6" i="3" s="1"/>
  <c r="C5" i="20"/>
  <c r="B4" i="20"/>
  <c r="G53" i="20" l="1"/>
  <c r="F8" i="3"/>
  <c r="F22" i="3" l="1"/>
  <c r="F23" i="3"/>
  <c r="F29" i="13"/>
  <c r="F21" i="3" s="1"/>
  <c r="F18" i="3"/>
  <c r="F29" i="11"/>
  <c r="F29" i="12"/>
  <c r="F20" i="3" s="1"/>
  <c r="F29" i="7"/>
  <c r="F17" i="3" s="1"/>
  <c r="G33" i="2" l="1"/>
  <c r="G32" i="2"/>
  <c r="F34" i="2"/>
  <c r="D34" i="2"/>
  <c r="G31" i="2"/>
  <c r="B29" i="2"/>
  <c r="F33" i="2" l="1"/>
  <c r="F32" i="2"/>
  <c r="F31" i="2"/>
  <c r="F30" i="2"/>
  <c r="F29" i="2"/>
  <c r="F27" i="2"/>
  <c r="F25" i="3" l="1"/>
  <c r="H4" i="17" l="1"/>
  <c r="F4" i="17"/>
  <c r="F24" i="17" s="1"/>
  <c r="F5" i="8"/>
  <c r="F11" i="3" s="1"/>
  <c r="F13" i="8"/>
  <c r="F12" i="3" s="1"/>
  <c r="I5" i="8"/>
  <c r="I13" i="8"/>
  <c r="F22" i="8" l="1"/>
  <c r="F5" i="3"/>
  <c r="F24" i="3"/>
  <c r="H29" i="10" l="1"/>
  <c r="F19" i="3" s="1"/>
  <c r="I17" i="20"/>
  <c r="I35" i="20"/>
  <c r="G9" i="3" s="1"/>
  <c r="I26" i="20"/>
  <c r="G8" i="3" s="1"/>
  <c r="I5" i="20"/>
  <c r="G6" i="3" s="1"/>
  <c r="I46" i="20"/>
  <c r="G14" i="3" s="1"/>
  <c r="H16" i="2" s="1"/>
  <c r="H30" i="7"/>
  <c r="G29" i="2" l="1"/>
  <c r="G7" i="3"/>
  <c r="G29" i="3" s="1"/>
  <c r="H15" i="2" s="1"/>
  <c r="I22" i="8"/>
  <c r="H29" i="18"/>
  <c r="I53" i="20"/>
  <c r="G30" i="2"/>
  <c r="H22" i="3"/>
  <c r="H29" i="12"/>
  <c r="H29" i="13"/>
  <c r="H21" i="3" s="1"/>
  <c r="H29" i="11"/>
  <c r="H29" i="7"/>
  <c r="H17" i="3" s="1"/>
  <c r="H29" i="3" l="1"/>
  <c r="F16" i="3"/>
  <c r="F29" i="3" s="1"/>
  <c r="G34" i="2"/>
  <c r="G36" i="2" s="1"/>
  <c r="H31" i="3" l="1"/>
  <c r="H20" i="2" s="1"/>
  <c r="H18" i="2"/>
  <c r="H19" i="2" l="1"/>
</calcChain>
</file>

<file path=xl/sharedStrings.xml><?xml version="1.0" encoding="utf-8"?>
<sst xmlns="http://schemas.openxmlformats.org/spreadsheetml/2006/main" count="273" uniqueCount="120">
  <si>
    <t>Kontoführung</t>
  </si>
  <si>
    <t>Nr.</t>
  </si>
  <si>
    <t>Einnahmen</t>
  </si>
  <si>
    <t>Kosten</t>
  </si>
  <si>
    <t>Projektnummer</t>
  </si>
  <si>
    <t>Projektzeitraum</t>
  </si>
  <si>
    <t>bis</t>
  </si>
  <si>
    <t>Projektname</t>
  </si>
  <si>
    <t>Projektort</t>
  </si>
  <si>
    <t>Location 0</t>
  </si>
  <si>
    <t>Finanzieller Aufwand</t>
  </si>
  <si>
    <t>Forderungen</t>
  </si>
  <si>
    <t>Verbindlichkeiten</t>
  </si>
  <si>
    <t>Ausgaben</t>
  </si>
  <si>
    <t>Saldo Projektbilanz</t>
  </si>
  <si>
    <t>Abweichung Ausgaben vom Budget</t>
  </si>
  <si>
    <t>Auszahlung</t>
  </si>
  <si>
    <t>Betreff</t>
  </si>
  <si>
    <t>Vorzeichen</t>
  </si>
  <si>
    <t>Betrag</t>
  </si>
  <si>
    <t>Anmerkungen</t>
  </si>
  <si>
    <t>Gesamtprojektkosten</t>
  </si>
  <si>
    <t>Geldspenden (extern)</t>
  </si>
  <si>
    <t>Sachspenden</t>
  </si>
  <si>
    <t>Rückzahlung</t>
  </si>
  <si>
    <t>Vorschuss</t>
  </si>
  <si>
    <t>Direktbegleichung</t>
  </si>
  <si>
    <t>Aufteilung des
 Auszahlungsbetrages</t>
  </si>
  <si>
    <t>Auszahlungsbetrag</t>
  </si>
  <si>
    <t>Projekteilnehmer 1</t>
  </si>
  <si>
    <t>Projekteilnehmer 2</t>
  </si>
  <si>
    <t>Projekteilnehmer 3</t>
  </si>
  <si>
    <t>Ort, Datum, Unterschrift Projektleiter:</t>
  </si>
  <si>
    <t xml:space="preserve">    ____________________________________________________________________</t>
  </si>
  <si>
    <t>Ort, Datum, Unterschrift Kassenwart:</t>
  </si>
  <si>
    <t>Bankdaten:</t>
  </si>
  <si>
    <t xml:space="preserve"> </t>
  </si>
  <si>
    <t>Beträge - Figures in EUR</t>
  </si>
  <si>
    <t>Budget</t>
  </si>
  <si>
    <t>Spenden 
Donations</t>
  </si>
  <si>
    <t>Sonstige Einnahmen</t>
  </si>
  <si>
    <t>Kontointern
Internal Book.</t>
  </si>
  <si>
    <t>Umbuchungen - Rebooking</t>
  </si>
  <si>
    <t>Spendeneinnahmen aus Vorjahr</t>
  </si>
  <si>
    <t>Budgetsaldo</t>
  </si>
  <si>
    <t>Datum</t>
  </si>
  <si>
    <t>Betreff 2</t>
  </si>
  <si>
    <t>Zahlungspartner</t>
  </si>
  <si>
    <t>Hauptkategorie</t>
  </si>
  <si>
    <t>Unterkategorie</t>
  </si>
  <si>
    <t>Kassenstand</t>
  </si>
  <si>
    <t>Kontobewegungen</t>
  </si>
  <si>
    <t>Betreff - Topic</t>
  </si>
  <si>
    <t>Beleg Nr.</t>
  </si>
  <si>
    <t>Einnahmen €</t>
  </si>
  <si>
    <t>Summe</t>
  </si>
  <si>
    <t>*</t>
  </si>
  <si>
    <t>ESS5</t>
  </si>
  <si>
    <t>Summe Projekteinnahmen</t>
  </si>
  <si>
    <t>Σ Projekt</t>
  </si>
  <si>
    <t>Kosten Land</t>
  </si>
  <si>
    <t>Kontointern</t>
  </si>
  <si>
    <t>Umbuchungen</t>
  </si>
  <si>
    <t>Summe Umbuchungen zu Gunsten des Projekts</t>
  </si>
  <si>
    <t>* Belege nicht nötig, bei offizieller Kontobewegung auf Kontoauszug, 
ansonsten rein virtuelle Geldbewegungen</t>
  </si>
  <si>
    <t>Allgemein</t>
  </si>
  <si>
    <t xml:space="preserve">Summe </t>
  </si>
  <si>
    <t>CO2-Fee</t>
  </si>
  <si>
    <t>Betreff - Subject Matter</t>
  </si>
  <si>
    <t>Datum
Date</t>
  </si>
  <si>
    <t>Beleg Nr.
Receipt No</t>
  </si>
  <si>
    <t>Kosten
Costs</t>
  </si>
  <si>
    <t>Summe
Sum</t>
  </si>
  <si>
    <t>Allgemein - General</t>
  </si>
  <si>
    <t>Summe - Sum</t>
  </si>
  <si>
    <t>Rückzahlung Projektüberschuss</t>
  </si>
  <si>
    <t>Summe Umbuchungen zu Lasten des Projekts</t>
  </si>
  <si>
    <t xml:space="preserve">project number / Projektnummer </t>
  </si>
  <si>
    <t>CCC / nnn No_______</t>
  </si>
  <si>
    <t>Replacemant Voucher / Ersatzbeleg</t>
  </si>
  <si>
    <t xml:space="preserve">Project number
Projektnummer </t>
  </si>
  <si>
    <t>Date
Datum</t>
  </si>
  <si>
    <t>Purpose
Zweck</t>
  </si>
  <si>
    <t>Amount
Betrag</t>
  </si>
  <si>
    <t>Signature
Unterschrift</t>
  </si>
  <si>
    <t>GĐPT ĐỨC QUỐC</t>
  </si>
  <si>
    <t>Budgetierte Ausgaben - Ngân sách chi phí</t>
  </si>
  <si>
    <t>Ausgaben
Chi Phí</t>
  </si>
  <si>
    <t>Einnahmen
Doanh Thu</t>
  </si>
  <si>
    <t>Budget
Ngân Sách</t>
  </si>
  <si>
    <t>Anmerkungen 
Ghi Chú</t>
  </si>
  <si>
    <t>Ausgaben €
Chi Phí €</t>
  </si>
  <si>
    <t>Einnahmen €
Doanh Thu €</t>
  </si>
  <si>
    <t>Budgetierte Einnahmen - Ngân sách doanh thu</t>
  </si>
  <si>
    <t>Reisekosten - Chi Phí Đi Lại</t>
  </si>
  <si>
    <t>Transportkosten - Chi phí Vận Chuyển</t>
  </si>
  <si>
    <t>Materialkosten - Chi Phí vật Liệu</t>
  </si>
  <si>
    <t>Dāna - Cung Dường</t>
  </si>
  <si>
    <t>Sonstige Kosten - Chi Phí Linh Tinh</t>
  </si>
  <si>
    <t>Verbindlichkeiten - nợ phải trả</t>
  </si>
  <si>
    <t>Forderungen - ghi nợ</t>
  </si>
  <si>
    <t>Summe - Tổng Cộng</t>
  </si>
  <si>
    <t>GĐPT Đức Quốc - Bud.</t>
  </si>
  <si>
    <t>Kontointerne Umbuchungen Projekt =&gt; GĐPT ĐQ</t>
  </si>
  <si>
    <t>Kalkulation über www.atmosfair.de, Erstellen eines Screenshots (Beleg IA1)</t>
  </si>
  <si>
    <t>Beitrag zu CO2-Kompensation</t>
  </si>
  <si>
    <t>Anmerkungen - Ghi Chú</t>
  </si>
  <si>
    <t xml:space="preserve">Interne 
Einnahmen 
</t>
  </si>
  <si>
    <t>Externe Einnahmen</t>
  </si>
  <si>
    <t>www.gdptducquoc.de</t>
  </si>
  <si>
    <t>* keine Belege nötig, Nachweis über Kontoauszug</t>
  </si>
  <si>
    <t>Verpflegungskosten - Chi Phí Ẩm Thực</t>
  </si>
  <si>
    <t>Umbuchungen an andere Projekte</t>
  </si>
  <si>
    <t>Unkostenbeitrag Teilnahme - Phí Ghi Danh</t>
  </si>
  <si>
    <t>Số lượng</t>
  </si>
  <si>
    <t>Geldspenden - Tiền Ủng Họ</t>
  </si>
  <si>
    <t>LM- /Sachspenden - Ủng Họ Ẩm Thục / Vật Liệu</t>
  </si>
  <si>
    <t>Abweichung Projektkosten gebenüber Budget
Chênh Lệch đói với Ngân Sách</t>
  </si>
  <si>
    <t>Projektkosten
 Chi Phí Dự án</t>
  </si>
  <si>
    <t>Interne Ausgaben -
 Chi Phí Nội Bộ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</si>
</sst>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.00\ &quot;€&quot;"/>
    <numFmt numFmtId="165" formatCode="[$-407]d/\ mmm/;@"/>
    <numFmt numFmtId="166" formatCode="_-* #,##0.00\ [$€-407]_-;\-* #,##0.00\ [$€-407]_-;_-* &quot;-&quot;??\ [$€-407]_-;_-@_-"/>
    <numFmt numFmtId="167" formatCode="[$-407]d/\ mmm/\ yy;@"/>
    <numFmt numFmtId="168" formatCode="\(#,##0.00\ &quot;€&quot;\)"/>
    <numFmt numFmtId="169" formatCode="&quot;ES&quot;#"/>
    <numFmt numFmtId="170" formatCode="&quot;ESS&quot;#"/>
    <numFmt numFmtId="171" formatCode="&quot;ESo&quot;#"/>
    <numFmt numFmtId="172" formatCode="&quot;EF&quot;#"/>
    <numFmt numFmtId="173" formatCode="&quot;KR&quot;#"/>
    <numFmt numFmtId="174" formatCode="&quot;UKU&quot;#"/>
    <numFmt numFmtId="175" formatCode="&quot;KT&quot;#"/>
    <numFmt numFmtId="176" formatCode="&quot;KM&quot;#"/>
    <numFmt numFmtId="177" formatCode="&quot;KS&quot;#"/>
    <numFmt numFmtId="178" formatCode="&quot;KV&quot;#"/>
    <numFmt numFmtId="179" formatCode="&quot;V&quot;#"/>
    <numFmt numFmtId="180" formatCode="&quot;IA&quot;#"/>
    <numFmt numFmtId="181" formatCode="[$-407]d/\ mmmm\ yyyy;@"/>
    <numFmt numFmtId="182" formatCode="&quot;EGE&quot;#"/>
    <numFmt numFmtId="183" formatCode="dd/mm/yy;@"/>
    <numFmt numFmtId="184" formatCode="&quot;KU&quot;#"/>
  </numFmts>
  <fonts count="14" x14ac:knownFonts="1"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b/>
      <sz val="10"/>
      <color indexed="8"/>
      <name val="Arial"/>
      <family val="2"/>
    </font>
    <font>
      <b/>
      <sz val="28"/>
      <color theme="1"/>
      <name val="Arial"/>
      <family val="2"/>
    </font>
    <font>
      <sz val="9"/>
      <color rgb="FF404040"/>
      <name val="Arial"/>
      <family val="2"/>
    </font>
    <font>
      <b/>
      <sz val="9"/>
      <color rgb="FF40404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537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64" fontId="0" fillId="0" borderId="0" xfId="0" applyNumberFormat="1" applyAlignment="1">
      <alignment vertical="center"/>
    </xf>
    <xf numFmtId="8" fontId="0" fillId="0" borderId="0" xfId="0" applyNumberFormat="1" applyAlignment="1">
      <alignment vertical="center"/>
    </xf>
    <xf numFmtId="16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vertical="center"/>
    </xf>
    <xf numFmtId="167" fontId="0" fillId="0" borderId="0" xfId="0" applyNumberFormat="1" applyAlignment="1">
      <alignment horizontal="center"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left" vertical="center"/>
    </xf>
    <xf numFmtId="167" fontId="0" fillId="2" borderId="2" xfId="0" applyNumberFormat="1" applyFill="1" applyBorder="1" applyAlignment="1">
      <alignment horizontal="center" vertical="center"/>
    </xf>
    <xf numFmtId="8" fontId="0" fillId="2" borderId="6" xfId="0" applyNumberFormat="1" applyFill="1" applyBorder="1" applyAlignment="1">
      <alignment horizontal="center"/>
    </xf>
    <xf numFmtId="8" fontId="0" fillId="2" borderId="2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7" fillId="2" borderId="1" xfId="0" applyFont="1" applyFill="1" applyBorder="1" applyAlignment="1">
      <alignment horizontal="left" vertical="center"/>
    </xf>
    <xf numFmtId="8" fontId="0" fillId="2" borderId="17" xfId="0" applyNumberFormat="1" applyFill="1" applyBorder="1" applyAlignment="1">
      <alignment horizontal="center"/>
    </xf>
    <xf numFmtId="0" fontId="0" fillId="2" borderId="13" xfId="0" applyFill="1" applyBorder="1" applyAlignment="1">
      <alignment horizontal="left" vertical="center"/>
    </xf>
    <xf numFmtId="8" fontId="0" fillId="2" borderId="18" xfId="0" applyNumberFormat="1" applyFill="1" applyBorder="1" applyAlignment="1">
      <alignment horizontal="center"/>
    </xf>
    <xf numFmtId="8" fontId="0" fillId="2" borderId="16" xfId="0" applyNumberFormat="1" applyFill="1" applyBorder="1" applyAlignment="1">
      <alignment horizontal="center"/>
    </xf>
    <xf numFmtId="8" fontId="0" fillId="2" borderId="15" xfId="0" applyNumberForma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44" xfId="0" applyFill="1" applyBorder="1" applyAlignment="1">
      <alignment horizontal="left" vertical="center"/>
    </xf>
    <xf numFmtId="167" fontId="0" fillId="2" borderId="36" xfId="0" applyNumberFormat="1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8" fontId="0" fillId="0" borderId="47" xfId="0" applyNumberFormat="1" applyBorder="1" applyAlignment="1">
      <alignment horizontal="center"/>
    </xf>
    <xf numFmtId="8" fontId="0" fillId="2" borderId="36" xfId="0" applyNumberForma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2" borderId="12" xfId="0" applyFill="1" applyBorder="1" applyAlignment="1">
      <alignment horizontal="left" vertical="center"/>
    </xf>
    <xf numFmtId="8" fontId="0" fillId="0" borderId="16" xfId="0" applyNumberFormat="1" applyBorder="1" applyAlignment="1">
      <alignment horizontal="center"/>
    </xf>
    <xf numFmtId="8" fontId="0" fillId="2" borderId="47" xfId="0" applyNumberFormat="1" applyFill="1" applyBorder="1" applyAlignment="1">
      <alignment horizontal="center"/>
    </xf>
    <xf numFmtId="0" fontId="0" fillId="0" borderId="19" xfId="0" applyBorder="1"/>
    <xf numFmtId="0" fontId="0" fillId="0" borderId="20" xfId="0" applyBorder="1"/>
    <xf numFmtId="165" fontId="0" fillId="0" borderId="21" xfId="0" applyNumberFormat="1" applyBorder="1" applyAlignment="1">
      <alignment horizontal="center" vertical="center"/>
    </xf>
    <xf numFmtId="0" fontId="0" fillId="0" borderId="22" xfId="0" applyBorder="1"/>
    <xf numFmtId="8" fontId="0" fillId="0" borderId="23" xfId="0" applyNumberFormat="1" applyBorder="1"/>
    <xf numFmtId="8" fontId="0" fillId="0" borderId="20" xfId="0" applyNumberFormat="1" applyBorder="1"/>
    <xf numFmtId="0" fontId="0" fillId="0" borderId="24" xfId="0" applyBorder="1"/>
    <xf numFmtId="0" fontId="2" fillId="0" borderId="31" xfId="0" applyFont="1" applyBorder="1"/>
    <xf numFmtId="0" fontId="0" fillId="0" borderId="12" xfId="0" applyBorder="1"/>
    <xf numFmtId="0" fontId="0" fillId="0" borderId="13" xfId="0" applyBorder="1"/>
    <xf numFmtId="165" fontId="0" fillId="0" borderId="15" xfId="0" applyNumberFormat="1" applyBorder="1" applyAlignment="1">
      <alignment horizontal="center" vertical="center"/>
    </xf>
    <xf numFmtId="0" fontId="0" fillId="0" borderId="35" xfId="0" applyBorder="1"/>
    <xf numFmtId="40" fontId="0" fillId="0" borderId="16" xfId="0" applyNumberFormat="1" applyBorder="1"/>
    <xf numFmtId="40" fontId="0" fillId="0" borderId="13" xfId="0" applyNumberFormat="1" applyBorder="1"/>
    <xf numFmtId="0" fontId="0" fillId="0" borderId="14" xfId="0" applyBorder="1"/>
    <xf numFmtId="0" fontId="0" fillId="0" borderId="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8" fontId="4" fillId="2" borderId="46" xfId="0" applyNumberFormat="1" applyFont="1" applyFill="1" applyBorder="1" applyAlignment="1">
      <alignment horizontal="center"/>
    </xf>
    <xf numFmtId="8" fontId="4" fillId="2" borderId="36" xfId="0" applyNumberFormat="1" applyFont="1" applyFill="1" applyBorder="1" applyAlignment="1">
      <alignment horizontal="center"/>
    </xf>
    <xf numFmtId="8" fontId="4" fillId="2" borderId="17" xfId="0" applyNumberFormat="1" applyFont="1" applyFill="1" applyBorder="1" applyAlignment="1">
      <alignment horizontal="center"/>
    </xf>
    <xf numFmtId="8" fontId="4" fillId="2" borderId="2" xfId="0" applyNumberFormat="1" applyFont="1" applyFill="1" applyBorder="1" applyAlignment="1">
      <alignment horizontal="center"/>
    </xf>
    <xf numFmtId="8" fontId="2" fillId="0" borderId="9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0" fillId="2" borderId="46" xfId="0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" xfId="0" applyBorder="1" applyProtection="1">
      <protection locked="0"/>
    </xf>
    <xf numFmtId="8" fontId="0" fillId="2" borderId="17" xfId="0" applyNumberFormat="1" applyFill="1" applyBorder="1" applyAlignment="1" applyProtection="1">
      <alignment horizontal="center"/>
      <protection locked="0"/>
    </xf>
    <xf numFmtId="0" fontId="0" fillId="4" borderId="11" xfId="0" applyFill="1" applyBorder="1" applyProtection="1"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173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164" fontId="0" fillId="2" borderId="59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left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center" vertical="center"/>
    </xf>
    <xf numFmtId="8" fontId="0" fillId="0" borderId="17" xfId="0" applyNumberForma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0" fontId="4" fillId="2" borderId="21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 applyAlignment="1">
      <alignment horizontal="left"/>
    </xf>
    <xf numFmtId="0" fontId="4" fillId="2" borderId="27" xfId="0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2" borderId="59" xfId="0" applyFont="1" applyFill="1" applyBorder="1" applyAlignment="1">
      <alignment horizontal="center"/>
    </xf>
    <xf numFmtId="164" fontId="4" fillId="2" borderId="27" xfId="0" applyNumberFormat="1" applyFont="1" applyFill="1" applyBorder="1" applyAlignment="1">
      <alignment horizontal="center"/>
    </xf>
    <xf numFmtId="0" fontId="4" fillId="2" borderId="55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left" vertical="center"/>
    </xf>
    <xf numFmtId="8" fontId="0" fillId="2" borderId="6" xfId="0" applyNumberForma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vertical="center"/>
    </xf>
    <xf numFmtId="0" fontId="0" fillId="2" borderId="19" xfId="0" applyFill="1" applyBorder="1" applyAlignment="1">
      <alignment horizontal="left" vertical="center"/>
    </xf>
    <xf numFmtId="0" fontId="0" fillId="0" borderId="3" xfId="0" applyBorder="1" applyAlignment="1">
      <alignment vertical="center" wrapText="1"/>
    </xf>
    <xf numFmtId="167" fontId="0" fillId="2" borderId="4" xfId="0" applyNumberForma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64" fontId="0" fillId="2" borderId="32" xfId="0" applyNumberFormat="1" applyFill="1" applyBorder="1" applyAlignment="1">
      <alignment horizontal="center" vertical="center"/>
    </xf>
    <xf numFmtId="40" fontId="0" fillId="2" borderId="4" xfId="0" applyNumberForma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167" fontId="0" fillId="2" borderId="52" xfId="0" applyNumberFormat="1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164" fontId="4" fillId="2" borderId="38" xfId="0" applyNumberFormat="1" applyFont="1" applyFill="1" applyBorder="1" applyAlignment="1">
      <alignment horizontal="center" vertical="center"/>
    </xf>
    <xf numFmtId="164" fontId="0" fillId="2" borderId="56" xfId="0" applyNumberFormat="1" applyFill="1" applyBorder="1" applyAlignment="1">
      <alignment horizontal="center" vertical="center"/>
    </xf>
    <xf numFmtId="8" fontId="4" fillId="2" borderId="52" xfId="0" applyNumberFormat="1" applyFont="1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8" fontId="0" fillId="2" borderId="18" xfId="0" applyNumberForma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40" fontId="0" fillId="0" borderId="0" xfId="0" applyNumberFormat="1" applyAlignment="1">
      <alignment horizontal="center" vertical="center"/>
    </xf>
    <xf numFmtId="40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2" fillId="0" borderId="31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40" fontId="0" fillId="0" borderId="7" xfId="0" applyNumberForma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40" fontId="0" fillId="0" borderId="16" xfId="0" applyNumberFormat="1" applyBorder="1" applyAlignment="1">
      <alignment horizontal="center" vertical="center"/>
    </xf>
    <xf numFmtId="40" fontId="0" fillId="0" borderId="13" xfId="0" applyNumberForma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4" fillId="2" borderId="44" xfId="0" applyFont="1" applyFill="1" applyBorder="1" applyAlignment="1" applyProtection="1">
      <alignment vertical="center"/>
      <protection locked="0"/>
    </xf>
    <xf numFmtId="8" fontId="0" fillId="2" borderId="17" xfId="0" applyNumberFormat="1" applyFill="1" applyBorder="1" applyAlignment="1" applyProtection="1">
      <alignment horizontal="center" vertical="center"/>
      <protection locked="0"/>
    </xf>
    <xf numFmtId="8" fontId="0" fillId="2" borderId="6" xfId="0" applyNumberFormat="1" applyFill="1" applyBorder="1" applyAlignment="1" applyProtection="1">
      <alignment horizontal="center" vertical="center"/>
      <protection locked="0"/>
    </xf>
    <xf numFmtId="40" fontId="0" fillId="2" borderId="36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8" fontId="0" fillId="2" borderId="6" xfId="0" applyNumberFormat="1" applyFill="1" applyBorder="1" applyAlignment="1" applyProtection="1">
      <alignment horizontal="center"/>
      <protection locked="0"/>
    </xf>
    <xf numFmtId="40" fontId="0" fillId="2" borderId="2" xfId="0" applyNumberFormat="1" applyFill="1" applyBorder="1" applyAlignment="1" applyProtection="1">
      <alignment horizontal="center" vertical="center"/>
      <protection locked="0"/>
    </xf>
    <xf numFmtId="40" fontId="0" fillId="2" borderId="8" xfId="0" applyNumberForma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 vertical="center"/>
      <protection locked="0"/>
    </xf>
    <xf numFmtId="0" fontId="6" fillId="0" borderId="0" xfId="2" applyAlignment="1" applyProtection="1">
      <alignment vertical="center"/>
      <protection locked="0"/>
    </xf>
    <xf numFmtId="175" fontId="0" fillId="2" borderId="11" xfId="0" applyNumberFormat="1" applyFill="1" applyBorder="1" applyAlignment="1" applyProtection="1">
      <alignment horizontal="center" vertical="center"/>
      <protection locked="0"/>
    </xf>
    <xf numFmtId="176" fontId="0" fillId="2" borderId="11" xfId="0" applyNumberFormat="1" applyFill="1" applyBorder="1" applyAlignment="1" applyProtection="1">
      <alignment horizontal="center" vertical="center"/>
      <protection locked="0"/>
    </xf>
    <xf numFmtId="177" fontId="0" fillId="2" borderId="11" xfId="0" applyNumberFormat="1" applyFill="1" applyBorder="1" applyAlignment="1" applyProtection="1">
      <alignment horizontal="center" vertical="center"/>
      <protection locked="0"/>
    </xf>
    <xf numFmtId="178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vertical="center"/>
    </xf>
    <xf numFmtId="0" fontId="5" fillId="2" borderId="11" xfId="0" applyFont="1" applyFill="1" applyBorder="1" applyAlignment="1">
      <alignment horizontal="left" vertical="center"/>
    </xf>
    <xf numFmtId="179" fontId="0" fillId="2" borderId="11" xfId="0" applyNumberFormat="1" applyFill="1" applyBorder="1" applyAlignment="1" applyProtection="1">
      <alignment horizontal="center" vertical="center"/>
      <protection locked="0"/>
    </xf>
    <xf numFmtId="8" fontId="4" fillId="2" borderId="46" xfId="0" applyNumberFormat="1" applyFont="1" applyFill="1" applyBorder="1" applyAlignment="1">
      <alignment horizontal="center" vertical="center"/>
    </xf>
    <xf numFmtId="164" fontId="4" fillId="2" borderId="36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left" vertical="center"/>
    </xf>
    <xf numFmtId="0" fontId="0" fillId="2" borderId="68" xfId="0" applyFill="1" applyBorder="1" applyAlignment="1">
      <alignment horizontal="center" vertical="center" textRotation="90"/>
    </xf>
    <xf numFmtId="0" fontId="4" fillId="2" borderId="69" xfId="0" applyFont="1" applyFill="1" applyBorder="1"/>
    <xf numFmtId="0" fontId="4" fillId="2" borderId="53" xfId="0" applyFont="1" applyFill="1" applyBorder="1"/>
    <xf numFmtId="0" fontId="4" fillId="2" borderId="53" xfId="0" applyFont="1" applyFill="1" applyBorder="1" applyAlignment="1">
      <alignment horizontal="left"/>
    </xf>
    <xf numFmtId="0" fontId="4" fillId="2" borderId="60" xfId="0" applyFont="1" applyFill="1" applyBorder="1"/>
    <xf numFmtId="0" fontId="4" fillId="2" borderId="51" xfId="0" applyFont="1" applyFill="1" applyBorder="1"/>
    <xf numFmtId="0" fontId="4" fillId="2" borderId="28" xfId="0" applyFont="1" applyFill="1" applyBorder="1"/>
    <xf numFmtId="169" fontId="0" fillId="0" borderId="11" xfId="0" applyNumberFormat="1" applyBorder="1" applyAlignment="1" applyProtection="1">
      <alignment horizontal="center" vertical="center"/>
      <protection locked="0"/>
    </xf>
    <xf numFmtId="8" fontId="0" fillId="2" borderId="2" xfId="0" applyNumberFormat="1" applyFill="1" applyBorder="1" applyAlignment="1" applyProtection="1">
      <alignment horizontal="center"/>
      <protection locked="0"/>
    </xf>
    <xf numFmtId="170" fontId="0" fillId="0" borderId="11" xfId="0" applyNumberFormat="1" applyBorder="1" applyAlignment="1" applyProtection="1">
      <alignment horizontal="center" vertical="center"/>
      <protection locked="0"/>
    </xf>
    <xf numFmtId="171" fontId="0" fillId="0" borderId="11" xfId="0" applyNumberFormat="1" applyBorder="1" applyAlignment="1" applyProtection="1">
      <alignment horizontal="center" vertical="center"/>
      <protection locked="0"/>
    </xf>
    <xf numFmtId="172" fontId="0" fillId="0" borderId="11" xfId="0" applyNumberFormat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>
      <alignment vertical="center"/>
    </xf>
    <xf numFmtId="0" fontId="4" fillId="2" borderId="26" xfId="0" applyFont="1" applyFill="1" applyBorder="1" applyAlignment="1">
      <alignment vertical="center"/>
    </xf>
    <xf numFmtId="0" fontId="4" fillId="2" borderId="27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59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164" fontId="7" fillId="2" borderId="27" xfId="0" applyNumberFormat="1" applyFont="1" applyFill="1" applyBorder="1" applyAlignment="1">
      <alignment vertical="center"/>
    </xf>
    <xf numFmtId="0" fontId="4" fillId="2" borderId="55" xfId="0" applyFont="1" applyFill="1" applyBorder="1" applyAlignment="1">
      <alignment vertical="center"/>
    </xf>
    <xf numFmtId="0" fontId="0" fillId="2" borderId="46" xfId="0" applyFill="1" applyBorder="1" applyAlignment="1">
      <alignment horizontal="center" vertical="center"/>
    </xf>
    <xf numFmtId="8" fontId="0" fillId="2" borderId="47" xfId="0" applyNumberFormat="1" applyFill="1" applyBorder="1" applyAlignment="1">
      <alignment horizontal="center" vertical="center"/>
    </xf>
    <xf numFmtId="40" fontId="0" fillId="2" borderId="37" xfId="0" applyNumberFormat="1" applyFill="1" applyBorder="1" applyAlignment="1">
      <alignment horizontal="center" vertical="center"/>
    </xf>
    <xf numFmtId="40" fontId="0" fillId="2" borderId="36" xfId="0" applyNumberFormat="1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8" fontId="4" fillId="2" borderId="17" xfId="0" applyNumberFormat="1" applyFont="1" applyFill="1" applyBorder="1" applyAlignment="1">
      <alignment horizontal="center" vertical="center"/>
    </xf>
    <xf numFmtId="40" fontId="0" fillId="2" borderId="8" xfId="0" applyNumberFormat="1" applyFill="1" applyBorder="1" applyAlignment="1">
      <alignment horizontal="center" vertical="center"/>
    </xf>
    <xf numFmtId="8" fontId="4" fillId="2" borderId="2" xfId="0" applyNumberFormat="1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40" fontId="0" fillId="2" borderId="2" xfId="0" applyNumberFormat="1" applyFill="1" applyBorder="1" applyAlignment="1">
      <alignment horizontal="center" vertical="center"/>
    </xf>
    <xf numFmtId="8" fontId="0" fillId="2" borderId="17" xfId="0" applyNumberFormat="1" applyFill="1" applyBorder="1" applyAlignment="1">
      <alignment horizontal="center" vertical="center"/>
    </xf>
    <xf numFmtId="8" fontId="4" fillId="2" borderId="36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left" vertical="center"/>
    </xf>
    <xf numFmtId="8" fontId="0" fillId="2" borderId="16" xfId="0" applyNumberFormat="1" applyFill="1" applyBorder="1" applyAlignment="1">
      <alignment horizontal="center" vertical="center"/>
    </xf>
    <xf numFmtId="40" fontId="0" fillId="2" borderId="13" xfId="0" applyNumberForma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vertical="center"/>
    </xf>
    <xf numFmtId="40" fontId="0" fillId="0" borderId="13" xfId="0" applyNumberFormat="1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3" xfId="0" applyBorder="1" applyAlignment="1">
      <alignment vertical="center"/>
    </xf>
    <xf numFmtId="0" fontId="2" fillId="0" borderId="19" xfId="0" applyFont="1" applyBorder="1" applyAlignment="1">
      <alignment vertical="center"/>
    </xf>
    <xf numFmtId="8" fontId="3" fillId="0" borderId="9" xfId="0" applyNumberFormat="1" applyFont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40" fontId="0" fillId="0" borderId="36" xfId="0" applyNumberFormat="1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5" xfId="0" applyBorder="1" applyAlignment="1">
      <alignment vertical="center"/>
    </xf>
    <xf numFmtId="40" fontId="0" fillId="0" borderId="16" xfId="0" applyNumberFormat="1" applyBorder="1" applyAlignment="1">
      <alignment vertical="center"/>
    </xf>
    <xf numFmtId="40" fontId="0" fillId="0" borderId="34" xfId="0" applyNumberFormat="1" applyBorder="1" applyAlignment="1">
      <alignment vertical="center"/>
    </xf>
    <xf numFmtId="8" fontId="0" fillId="2" borderId="2" xfId="0" applyNumberFormat="1" applyFill="1" applyBorder="1" applyAlignment="1" applyProtection="1">
      <alignment horizontal="center" vertical="center"/>
      <protection locked="0"/>
    </xf>
    <xf numFmtId="174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40" fontId="0" fillId="2" borderId="7" xfId="0" applyNumberFormat="1" applyFill="1" applyBorder="1" applyAlignment="1" applyProtection="1">
      <alignment horizontal="center" vertical="center"/>
      <protection locked="0"/>
    </xf>
    <xf numFmtId="4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44" xfId="0" applyFill="1" applyBorder="1" applyAlignment="1" applyProtection="1">
      <alignment horizontal="left" vertical="center"/>
      <protection locked="0"/>
    </xf>
    <xf numFmtId="0" fontId="0" fillId="2" borderId="36" xfId="0" applyFill="1" applyBorder="1" applyAlignment="1" applyProtection="1">
      <alignment horizontal="center" vertical="center"/>
      <protection locked="0"/>
    </xf>
    <xf numFmtId="40" fontId="0" fillId="2" borderId="37" xfId="0" applyNumberFormat="1" applyFill="1" applyBorder="1" applyAlignment="1" applyProtection="1">
      <alignment horizontal="center" vertical="center"/>
      <protection locked="0"/>
    </xf>
    <xf numFmtId="40" fontId="0" fillId="2" borderId="1" xfId="0" applyNumberFormat="1" applyFill="1" applyBorder="1" applyAlignment="1" applyProtection="1">
      <alignment horizontal="center" vertical="center"/>
      <protection locked="0"/>
    </xf>
    <xf numFmtId="40" fontId="0" fillId="2" borderId="3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/>
    </xf>
    <xf numFmtId="0" fontId="7" fillId="2" borderId="39" xfId="0" applyFont="1" applyFill="1" applyBorder="1" applyAlignment="1">
      <alignment horizontal="left" vertical="center"/>
    </xf>
    <xf numFmtId="164" fontId="0" fillId="2" borderId="41" xfId="0" applyNumberFormat="1" applyFill="1" applyBorder="1" applyAlignment="1">
      <alignment horizontal="center"/>
    </xf>
    <xf numFmtId="40" fontId="0" fillId="2" borderId="38" xfId="0" applyNumberFormat="1" applyFill="1" applyBorder="1" applyAlignment="1">
      <alignment horizontal="center"/>
    </xf>
    <xf numFmtId="40" fontId="0" fillId="2" borderId="43" xfId="0" applyNumberFormat="1" applyFill="1" applyBorder="1" applyAlignment="1">
      <alignment horizontal="center"/>
    </xf>
    <xf numFmtId="8" fontId="0" fillId="2" borderId="40" xfId="0" applyNumberFormat="1" applyFill="1" applyBorder="1" applyAlignment="1">
      <alignment horizontal="center"/>
    </xf>
    <xf numFmtId="0" fontId="0" fillId="0" borderId="41" xfId="0" applyBorder="1"/>
    <xf numFmtId="0" fontId="0" fillId="0" borderId="31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2" xfId="0" applyBorder="1"/>
    <xf numFmtId="40" fontId="0" fillId="0" borderId="7" xfId="0" applyNumberFormat="1" applyBorder="1"/>
    <xf numFmtId="40" fontId="0" fillId="0" borderId="5" xfId="0" applyNumberFormat="1" applyBorder="1" applyAlignment="1">
      <alignment horizontal="center"/>
    </xf>
    <xf numFmtId="0" fontId="0" fillId="0" borderId="11" xfId="0" applyBorder="1"/>
    <xf numFmtId="8" fontId="2" fillId="0" borderId="9" xfId="0" applyNumberFormat="1" applyFont="1" applyBorder="1" applyAlignment="1">
      <alignment horizontal="center"/>
    </xf>
    <xf numFmtId="0" fontId="0" fillId="0" borderId="33" xfId="0" applyBorder="1"/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8" xfId="0" applyBorder="1"/>
    <xf numFmtId="168" fontId="0" fillId="0" borderId="13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8" fontId="0" fillId="0" borderId="0" xfId="0" applyNumberFormat="1"/>
    <xf numFmtId="0" fontId="7" fillId="2" borderId="63" xfId="0" applyFont="1" applyFill="1" applyBorder="1" applyAlignment="1" applyProtection="1">
      <alignment horizontal="left" vertical="center"/>
      <protection locked="0"/>
    </xf>
    <xf numFmtId="0" fontId="4" fillId="2" borderId="26" xfId="0" applyFont="1" applyFill="1" applyBorder="1" applyAlignment="1">
      <alignment horizontal="left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164" fontId="7" fillId="2" borderId="2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2" borderId="2" xfId="0" applyNumberFormat="1" applyFill="1" applyBorder="1" applyAlignment="1">
      <alignment horizontal="center" vertical="center"/>
    </xf>
    <xf numFmtId="0" fontId="4" fillId="2" borderId="44" xfId="0" applyFont="1" applyFill="1" applyBorder="1" applyAlignment="1">
      <alignment vertical="center"/>
    </xf>
    <xf numFmtId="0" fontId="0" fillId="0" borderId="1" xfId="0" applyBorder="1" applyAlignment="1">
      <alignment vertical="center" wrapText="1"/>
    </xf>
    <xf numFmtId="180" fontId="0" fillId="2" borderId="2" xfId="0" applyNumberFormat="1" applyFill="1" applyBorder="1" applyAlignment="1">
      <alignment horizontal="center" vertical="center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167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8" fontId="0" fillId="2" borderId="18" xfId="0" applyNumberFormat="1" applyFill="1" applyBorder="1" applyAlignment="1" applyProtection="1">
      <alignment horizontal="center" vertical="center"/>
      <protection locked="0"/>
    </xf>
    <xf numFmtId="40" fontId="0" fillId="2" borderId="16" xfId="0" applyNumberFormat="1" applyFill="1" applyBorder="1" applyAlignment="1" applyProtection="1">
      <alignment horizontal="center" vertical="center"/>
      <protection locked="0"/>
    </xf>
    <xf numFmtId="40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8" fontId="0" fillId="0" borderId="18" xfId="0" applyNumberFormat="1" applyBorder="1"/>
    <xf numFmtId="182" fontId="0" fillId="0" borderId="11" xfId="0" applyNumberFormat="1" applyBorder="1" applyAlignment="1" applyProtection="1">
      <alignment horizontal="center" vertical="center"/>
      <protection locked="0"/>
    </xf>
    <xf numFmtId="0" fontId="2" fillId="0" borderId="70" xfId="0" applyFont="1" applyBorder="1" applyAlignment="1">
      <alignment horizontal="right" vertical="center"/>
    </xf>
    <xf numFmtId="8" fontId="0" fillId="2" borderId="75" xfId="0" applyNumberFormat="1" applyFill="1" applyBorder="1" applyAlignment="1">
      <alignment horizontal="right" vertical="center"/>
    </xf>
    <xf numFmtId="8" fontId="0" fillId="2" borderId="73" xfId="0" applyNumberForma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8" fontId="0" fillId="2" borderId="58" xfId="0" applyNumberFormat="1" applyFill="1" applyBorder="1" applyAlignment="1">
      <alignment horizontal="right" vertical="center"/>
    </xf>
    <xf numFmtId="8" fontId="4" fillId="2" borderId="73" xfId="0" applyNumberFormat="1" applyFont="1" applyFill="1" applyBorder="1" applyAlignment="1">
      <alignment horizontal="right" vertical="center"/>
    </xf>
    <xf numFmtId="8" fontId="4" fillId="2" borderId="28" xfId="0" applyNumberFormat="1" applyFont="1" applyFill="1" applyBorder="1" applyAlignment="1">
      <alignment horizontal="right" vertical="center"/>
    </xf>
    <xf numFmtId="8" fontId="4" fillId="2" borderId="28" xfId="0" applyNumberFormat="1" applyFont="1" applyFill="1" applyBorder="1"/>
    <xf numFmtId="0" fontId="4" fillId="0" borderId="0" xfId="0" applyFont="1" applyAlignment="1">
      <alignment horizontal="right"/>
    </xf>
    <xf numFmtId="0" fontId="4" fillId="0" borderId="0" xfId="0" applyFont="1"/>
    <xf numFmtId="8" fontId="4" fillId="0" borderId="0" xfId="0" applyNumberFormat="1" applyFont="1"/>
    <xf numFmtId="0" fontId="4" fillId="2" borderId="45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8" fontId="0" fillId="2" borderId="1" xfId="0" applyNumberFormat="1" applyFill="1" applyBorder="1"/>
    <xf numFmtId="8" fontId="0" fillId="2" borderId="1" xfId="0" applyNumberFormat="1" applyFill="1" applyBorder="1" applyAlignment="1">
      <alignment horizontal="center"/>
    </xf>
    <xf numFmtId="8" fontId="0" fillId="2" borderId="3" xfId="0" applyNumberFormat="1" applyFill="1" applyBorder="1" applyAlignment="1">
      <alignment horizontal="center"/>
    </xf>
    <xf numFmtId="8" fontId="0" fillId="2" borderId="13" xfId="0" applyNumberFormat="1" applyFill="1" applyBorder="1" applyAlignment="1">
      <alignment horizontal="center"/>
    </xf>
    <xf numFmtId="0" fontId="5" fillId="2" borderId="20" xfId="0" applyFont="1" applyFill="1" applyBorder="1" applyAlignment="1">
      <alignment vertical="center"/>
    </xf>
    <xf numFmtId="8" fontId="4" fillId="2" borderId="9" xfId="0" applyNumberFormat="1" applyFont="1" applyFill="1" applyBorder="1" applyAlignment="1">
      <alignment horizontal="center"/>
    </xf>
    <xf numFmtId="8" fontId="0" fillId="2" borderId="45" xfId="0" applyNumberFormat="1" applyFill="1" applyBorder="1" applyAlignment="1">
      <alignment horizontal="center"/>
    </xf>
    <xf numFmtId="0" fontId="5" fillId="0" borderId="0" xfId="0" applyFont="1" applyAlignment="1">
      <alignment horizontal="left" vertical="center"/>
    </xf>
    <xf numFmtId="8" fontId="0" fillId="0" borderId="0" xfId="0" applyNumberFormat="1" applyAlignment="1">
      <alignment horizontal="left"/>
    </xf>
    <xf numFmtId="0" fontId="9" fillId="0" borderId="0" xfId="0" applyFont="1" applyAlignment="1">
      <alignment horizontal="center" vertical="center"/>
    </xf>
    <xf numFmtId="166" fontId="0" fillId="0" borderId="0" xfId="0" applyNumberFormat="1"/>
    <xf numFmtId="0" fontId="1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8" fontId="0" fillId="2" borderId="43" xfId="0" applyNumberFormat="1" applyFill="1" applyBorder="1" applyAlignment="1">
      <alignment horizontal="center"/>
    </xf>
    <xf numFmtId="8" fontId="0" fillId="2" borderId="38" xfId="0" applyNumberFormat="1" applyFill="1" applyBorder="1" applyAlignment="1">
      <alignment horizontal="center"/>
    </xf>
    <xf numFmtId="164" fontId="0" fillId="2" borderId="38" xfId="3" applyNumberFormat="1" applyFont="1" applyFill="1" applyBorder="1" applyAlignment="1" applyProtection="1">
      <alignment horizontal="center"/>
    </xf>
    <xf numFmtId="164" fontId="0" fillId="2" borderId="43" xfId="0" applyNumberFormat="1" applyFill="1" applyBorder="1" applyAlignment="1">
      <alignment horizontal="center"/>
    </xf>
    <xf numFmtId="183" fontId="0" fillId="0" borderId="1" xfId="0" applyNumberFormat="1" applyBorder="1" applyProtection="1">
      <protection locked="0"/>
    </xf>
    <xf numFmtId="183" fontId="0" fillId="2" borderId="2" xfId="0" applyNumberFormat="1" applyFill="1" applyBorder="1" applyAlignment="1">
      <alignment horizontal="center" vertical="center"/>
    </xf>
    <xf numFmtId="183" fontId="0" fillId="2" borderId="36" xfId="0" applyNumberFormat="1" applyFill="1" applyBorder="1" applyAlignment="1">
      <alignment horizontal="center" vertical="center"/>
    </xf>
    <xf numFmtId="183" fontId="0" fillId="2" borderId="15" xfId="0" applyNumberForma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0" fillId="0" borderId="2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left" vertical="center"/>
    </xf>
    <xf numFmtId="183" fontId="4" fillId="2" borderId="1" xfId="0" applyNumberFormat="1" applyFont="1" applyFill="1" applyBorder="1" applyAlignment="1">
      <alignment vertical="center"/>
    </xf>
    <xf numFmtId="183" fontId="0" fillId="0" borderId="1" xfId="0" applyNumberFormat="1" applyBorder="1" applyAlignment="1" applyProtection="1">
      <alignment vertical="center"/>
      <protection locked="0"/>
    </xf>
    <xf numFmtId="183" fontId="0" fillId="2" borderId="1" xfId="0" applyNumberFormat="1" applyFill="1" applyBorder="1" applyAlignment="1">
      <alignment horizontal="center" vertical="center"/>
    </xf>
    <xf numFmtId="183" fontId="0" fillId="2" borderId="13" xfId="0" applyNumberFormat="1" applyFill="1" applyBorder="1" applyAlignment="1">
      <alignment horizontal="center" vertical="center"/>
    </xf>
    <xf numFmtId="183" fontId="0" fillId="2" borderId="52" xfId="0" applyNumberFormat="1" applyFill="1" applyBorder="1" applyAlignment="1">
      <alignment horizontal="center" vertical="center"/>
    </xf>
    <xf numFmtId="183" fontId="0" fillId="0" borderId="4" xfId="0" applyNumberFormat="1" applyBorder="1" applyAlignment="1">
      <alignment horizontal="center"/>
    </xf>
    <xf numFmtId="0" fontId="0" fillId="4" borderId="11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4" fillId="4" borderId="10" xfId="0" applyFont="1" applyFill="1" applyBorder="1" applyProtection="1">
      <protection locked="0"/>
    </xf>
    <xf numFmtId="183" fontId="0" fillId="4" borderId="1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4" fillId="4" borderId="44" xfId="0" applyFont="1" applyFill="1" applyBorder="1" applyProtection="1">
      <protection locked="0"/>
    </xf>
    <xf numFmtId="183" fontId="0" fillId="4" borderId="45" xfId="0" applyNumberFormat="1" applyFill="1" applyBorder="1" applyProtection="1">
      <protection locked="0"/>
    </xf>
    <xf numFmtId="0" fontId="0" fillId="4" borderId="45" xfId="0" applyFill="1" applyBorder="1" applyProtection="1">
      <protection locked="0"/>
    </xf>
    <xf numFmtId="0" fontId="4" fillId="4" borderId="31" xfId="0" applyFont="1" applyFill="1" applyBorder="1" applyProtection="1">
      <protection locked="0"/>
    </xf>
    <xf numFmtId="183" fontId="0" fillId="4" borderId="3" xfId="0" applyNumberFormat="1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12" xfId="0" applyFill="1" applyBorder="1" applyProtection="1">
      <protection locked="0"/>
    </xf>
    <xf numFmtId="183" fontId="0" fillId="4" borderId="13" xfId="0" applyNumberFormat="1" applyFill="1" applyBorder="1" applyProtection="1">
      <protection locked="0"/>
    </xf>
    <xf numFmtId="0" fontId="0" fillId="4" borderId="13" xfId="0" applyFill="1" applyBorder="1" applyProtection="1">
      <protection locked="0"/>
    </xf>
    <xf numFmtId="0" fontId="0" fillId="4" borderId="30" xfId="0" applyFill="1" applyBorder="1" applyAlignment="1" applyProtection="1">
      <alignment horizontal="center" vertical="center"/>
      <protection locked="0"/>
    </xf>
    <xf numFmtId="0" fontId="0" fillId="4" borderId="48" xfId="0" applyFill="1" applyBorder="1" applyAlignment="1" applyProtection="1">
      <alignment horizontal="center" vertical="center"/>
      <protection locked="0"/>
    </xf>
    <xf numFmtId="0" fontId="0" fillId="4" borderId="11" xfId="0" applyFill="1" applyBorder="1" applyAlignment="1" applyProtection="1">
      <alignment horizontal="center" vertical="center" wrapText="1"/>
      <protection locked="0"/>
    </xf>
    <xf numFmtId="184" fontId="0" fillId="2" borderId="11" xfId="0" applyNumberFormat="1" applyFill="1" applyBorder="1" applyAlignment="1" applyProtection="1">
      <alignment horizontal="center" vertical="center"/>
      <protection locked="0"/>
    </xf>
    <xf numFmtId="8" fontId="0" fillId="2" borderId="57" xfId="0" applyNumberFormat="1" applyFill="1" applyBorder="1" applyAlignment="1" applyProtection="1">
      <alignment horizontal="center"/>
      <protection locked="0"/>
    </xf>
    <xf numFmtId="8" fontId="4" fillId="0" borderId="9" xfId="0" applyNumberFormat="1" applyFont="1" applyBorder="1" applyAlignment="1">
      <alignment horizontal="center"/>
    </xf>
    <xf numFmtId="8" fontId="0" fillId="4" borderId="1" xfId="0" applyNumberFormat="1" applyFill="1" applyBorder="1" applyProtection="1">
      <protection locked="0"/>
    </xf>
    <xf numFmtId="8" fontId="0" fillId="4" borderId="45" xfId="0" applyNumberFormat="1" applyFill="1" applyBorder="1" applyProtection="1">
      <protection locked="0"/>
    </xf>
    <xf numFmtId="8" fontId="0" fillId="4" borderId="3" xfId="0" applyNumberFormat="1" applyFill="1" applyBorder="1" applyProtection="1">
      <protection locked="0"/>
    </xf>
    <xf numFmtId="8" fontId="0" fillId="4" borderId="13" xfId="0" applyNumberFormat="1" applyFill="1" applyBorder="1" applyProtection="1">
      <protection locked="0"/>
    </xf>
    <xf numFmtId="8" fontId="0" fillId="4" borderId="11" xfId="0" applyNumberFormat="1" applyFill="1" applyBorder="1" applyProtection="1">
      <protection locked="0"/>
    </xf>
    <xf numFmtId="8" fontId="4" fillId="2" borderId="29" xfId="0" applyNumberFormat="1" applyFont="1" applyFill="1" applyBorder="1"/>
    <xf numFmtId="8" fontId="0" fillId="4" borderId="48" xfId="0" applyNumberFormat="1" applyFill="1" applyBorder="1" applyProtection="1">
      <protection locked="0"/>
    </xf>
    <xf numFmtId="8" fontId="0" fillId="4" borderId="30" xfId="0" applyNumberFormat="1" applyFill="1" applyBorder="1" applyProtection="1">
      <protection locked="0"/>
    </xf>
    <xf numFmtId="8" fontId="0" fillId="4" borderId="14" xfId="0" applyNumberFormat="1" applyFill="1" applyBorder="1" applyProtection="1">
      <protection locked="0"/>
    </xf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66" xfId="0" applyFill="1" applyBorder="1" applyAlignment="1">
      <alignment horizontal="left" vertical="center"/>
    </xf>
    <xf numFmtId="0" fontId="0" fillId="2" borderId="37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0" fontId="4" fillId="2" borderId="21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164" fontId="7" fillId="2" borderId="21" xfId="0" applyNumberFormat="1" applyFont="1" applyFill="1" applyBorder="1" applyAlignment="1">
      <alignment horizontal="center" vertical="center" wrapText="1"/>
    </xf>
    <xf numFmtId="181" fontId="1" fillId="3" borderId="57" xfId="0" applyNumberFormat="1" applyFont="1" applyFill="1" applyBorder="1" applyAlignment="1" applyProtection="1">
      <alignment horizontal="left" vertical="center"/>
      <protection locked="0"/>
    </xf>
    <xf numFmtId="0" fontId="1" fillId="5" borderId="8" xfId="0" applyFont="1" applyFill="1" applyBorder="1" applyAlignment="1" applyProtection="1">
      <alignment horizontal="center" vertical="center"/>
      <protection locked="0"/>
    </xf>
    <xf numFmtId="181" fontId="1" fillId="3" borderId="64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vertical="center"/>
    </xf>
    <xf numFmtId="0" fontId="1" fillId="0" borderId="3" xfId="0" applyFont="1" applyBorder="1"/>
    <xf numFmtId="165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40" fontId="1" fillId="0" borderId="5" xfId="0" applyNumberFormat="1" applyFont="1" applyBorder="1"/>
    <xf numFmtId="0" fontId="1" fillId="0" borderId="33" xfId="0" applyFont="1" applyBorder="1"/>
    <xf numFmtId="0" fontId="0" fillId="2" borderId="8" xfId="0" applyFill="1" applyBorder="1" applyAlignment="1">
      <alignment horizontal="left" vertical="center"/>
    </xf>
    <xf numFmtId="0" fontId="3" fillId="2" borderId="51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3" fillId="2" borderId="29" xfId="0" applyFont="1" applyFill="1" applyBorder="1" applyAlignment="1">
      <alignment vertical="center"/>
    </xf>
    <xf numFmtId="0" fontId="3" fillId="2" borderId="50" xfId="0" applyFont="1" applyFill="1" applyBorder="1" applyAlignment="1">
      <alignment vertical="center"/>
    </xf>
    <xf numFmtId="0" fontId="3" fillId="2" borderId="58" xfId="0" applyFont="1" applyFill="1" applyBorder="1" applyAlignment="1">
      <alignment vertical="center"/>
    </xf>
    <xf numFmtId="0" fontId="4" fillId="2" borderId="25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164" fontId="4" fillId="2" borderId="45" xfId="0" applyNumberFormat="1" applyFont="1" applyFill="1" applyBorder="1" applyAlignment="1">
      <alignment horizontal="center" vertical="center"/>
    </xf>
    <xf numFmtId="164" fontId="4" fillId="2" borderId="55" xfId="0" applyNumberFormat="1" applyFont="1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horizontal="center" vertical="center"/>
    </xf>
    <xf numFmtId="164" fontId="0" fillId="2" borderId="45" xfId="0" applyNumberForma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4" fontId="4" fillId="2" borderId="55" xfId="0" applyNumberFormat="1" applyFont="1" applyFill="1" applyBorder="1" applyAlignment="1">
      <alignment horizontal="center" vertical="center"/>
    </xf>
    <xf numFmtId="164" fontId="0" fillId="2" borderId="29" xfId="0" applyNumberForma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0" fillId="2" borderId="65" xfId="0" applyFill="1" applyBorder="1" applyAlignment="1" applyProtection="1">
      <alignment horizontal="left" vertical="center"/>
      <protection locked="0"/>
    </xf>
    <xf numFmtId="0" fontId="0" fillId="2" borderId="64" xfId="0" applyFill="1" applyBorder="1" applyAlignment="1" applyProtection="1">
      <alignment horizontal="left" vertical="center"/>
      <protection locked="0"/>
    </xf>
    <xf numFmtId="0" fontId="0" fillId="2" borderId="33" xfId="0" applyFill="1" applyBorder="1" applyAlignment="1" applyProtection="1">
      <alignment horizontal="left" vertical="center"/>
      <protection locked="0"/>
    </xf>
    <xf numFmtId="0" fontId="0" fillId="2" borderId="66" xfId="0" applyFill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67" xfId="0" applyFill="1" applyBorder="1" applyAlignment="1" applyProtection="1">
      <alignment horizontal="left" vertical="center"/>
      <protection locked="0"/>
    </xf>
    <xf numFmtId="0" fontId="0" fillId="2" borderId="29" xfId="0" applyFill="1" applyBorder="1" applyAlignment="1" applyProtection="1">
      <alignment horizontal="left" vertical="center"/>
      <protection locked="0"/>
    </xf>
    <xf numFmtId="0" fontId="0" fillId="2" borderId="0" xfId="0" applyFill="1" applyAlignment="1">
      <alignment vertical="center"/>
    </xf>
    <xf numFmtId="164" fontId="0" fillId="2" borderId="0" xfId="0" applyNumberFormat="1" applyFill="1" applyAlignment="1">
      <alignment vertical="center"/>
    </xf>
    <xf numFmtId="8" fontId="0" fillId="2" borderId="0" xfId="0" applyNumberFormat="1" applyFill="1" applyAlignment="1">
      <alignment vertical="center"/>
    </xf>
    <xf numFmtId="0" fontId="0" fillId="2" borderId="2" xfId="0" applyFill="1" applyBorder="1" applyAlignment="1">
      <alignment vertical="center"/>
    </xf>
    <xf numFmtId="164" fontId="0" fillId="6" borderId="32" xfId="0" applyNumberFormat="1" applyFill="1" applyBorder="1" applyAlignment="1">
      <alignment horizontal="center" vertical="center"/>
    </xf>
    <xf numFmtId="164" fontId="0" fillId="10" borderId="35" xfId="0" applyNumberFormat="1" applyFill="1" applyBorder="1" applyAlignment="1">
      <alignment horizontal="center" vertical="center"/>
    </xf>
    <xf numFmtId="164" fontId="0" fillId="10" borderId="17" xfId="0" applyNumberFormat="1" applyFill="1" applyBorder="1" applyAlignment="1">
      <alignment horizontal="center" vertical="center"/>
    </xf>
    <xf numFmtId="164" fontId="0" fillId="10" borderId="32" xfId="0" applyNumberFormat="1" applyFill="1" applyBorder="1" applyAlignment="1">
      <alignment horizontal="center" vertical="center"/>
    </xf>
    <xf numFmtId="164" fontId="0" fillId="10" borderId="9" xfId="0" applyNumberFormat="1" applyFill="1" applyBorder="1" applyAlignment="1">
      <alignment horizontal="center" vertical="center"/>
    </xf>
    <xf numFmtId="164" fontId="0" fillId="10" borderId="46" xfId="0" applyNumberForma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6" fillId="0" borderId="0" xfId="2" applyAlignment="1">
      <alignment horizontal="left" vertical="center"/>
    </xf>
    <xf numFmtId="0" fontId="0" fillId="2" borderId="68" xfId="0" applyFill="1" applyBorder="1" applyAlignment="1">
      <alignment horizontal="left" vertical="center"/>
    </xf>
    <xf numFmtId="0" fontId="0" fillId="2" borderId="72" xfId="0" applyFill="1" applyBorder="1" applyAlignment="1">
      <alignment horizontal="left" vertical="center"/>
    </xf>
    <xf numFmtId="0" fontId="0" fillId="2" borderId="74" xfId="0" applyFill="1" applyBorder="1" applyAlignment="1">
      <alignment horizontal="left" vertical="center"/>
    </xf>
    <xf numFmtId="0" fontId="0" fillId="2" borderId="50" xfId="0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183" fontId="0" fillId="0" borderId="2" xfId="0" applyNumberFormat="1" applyBorder="1" applyProtection="1">
      <protection locked="0"/>
    </xf>
    <xf numFmtId="0" fontId="0" fillId="4" borderId="2" xfId="0" applyFill="1" applyBorder="1" applyAlignment="1" applyProtection="1">
      <alignment horizontal="left"/>
      <protection locked="0"/>
    </xf>
    <xf numFmtId="0" fontId="0" fillId="4" borderId="8" xfId="0" applyFill="1" applyBorder="1" applyAlignment="1" applyProtection="1">
      <alignment horizontal="left"/>
      <protection locked="0"/>
    </xf>
    <xf numFmtId="0" fontId="0" fillId="4" borderId="64" xfId="0" applyFill="1" applyBorder="1" applyAlignment="1" applyProtection="1">
      <alignment horizontal="left"/>
      <protection locked="0"/>
    </xf>
    <xf numFmtId="0" fontId="0" fillId="4" borderId="15" xfId="0" applyFill="1" applyBorder="1" applyAlignment="1" applyProtection="1">
      <alignment horizontal="left"/>
      <protection locked="0"/>
    </xf>
    <xf numFmtId="0" fontId="0" fillId="4" borderId="49" xfId="0" applyFill="1" applyBorder="1" applyAlignment="1" applyProtection="1">
      <alignment horizontal="left"/>
      <protection locked="0"/>
    </xf>
    <xf numFmtId="0" fontId="0" fillId="4" borderId="66" xfId="0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left" vertical="center"/>
      <protection locked="0"/>
    </xf>
    <xf numFmtId="0" fontId="5" fillId="4" borderId="8" xfId="0" applyFont="1" applyFill="1" applyBorder="1" applyAlignment="1" applyProtection="1">
      <alignment horizontal="left" vertical="center"/>
      <protection locked="0"/>
    </xf>
    <xf numFmtId="0" fontId="5" fillId="4" borderId="64" xfId="0" applyFont="1" applyFill="1" applyBorder="1" applyAlignment="1" applyProtection="1">
      <alignment horizontal="left" vertical="center"/>
      <protection locked="0"/>
    </xf>
    <xf numFmtId="0" fontId="0" fillId="4" borderId="57" xfId="0" applyFill="1" applyBorder="1" applyAlignment="1" applyProtection="1">
      <alignment horizontal="left"/>
      <protection locked="0"/>
    </xf>
    <xf numFmtId="8" fontId="0" fillId="2" borderId="2" xfId="0" applyNumberFormat="1" applyFill="1" applyBorder="1" applyAlignment="1">
      <alignment horizontal="left"/>
    </xf>
    <xf numFmtId="8" fontId="0" fillId="2" borderId="6" xfId="0" applyNumberForma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left" vertical="center"/>
    </xf>
    <xf numFmtId="0" fontId="4" fillId="2" borderId="28" xfId="0" applyFont="1" applyFill="1" applyBorder="1" applyAlignment="1">
      <alignment horizontal="left" vertical="center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64" xfId="0" applyFill="1" applyBorder="1" applyAlignment="1" applyProtection="1">
      <alignment horizontal="center"/>
      <protection locked="0"/>
    </xf>
    <xf numFmtId="0" fontId="2" fillId="2" borderId="51" xfId="0" applyFont="1" applyFill="1" applyBorder="1" applyAlignment="1">
      <alignment horizontal="left" vertical="center"/>
    </xf>
    <xf numFmtId="0" fontId="2" fillId="2" borderId="28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0" fontId="4" fillId="2" borderId="52" xfId="0" applyFont="1" applyFill="1" applyBorder="1" applyAlignment="1">
      <alignment horizontal="left"/>
    </xf>
    <xf numFmtId="0" fontId="4" fillId="2" borderId="43" xfId="0" applyFont="1" applyFill="1" applyBorder="1" applyAlignment="1">
      <alignment horizontal="left"/>
    </xf>
    <xf numFmtId="0" fontId="4" fillId="2" borderId="65" xfId="0" applyFont="1" applyFill="1" applyBorder="1" applyAlignment="1">
      <alignment horizontal="left"/>
    </xf>
    <xf numFmtId="8" fontId="0" fillId="2" borderId="1" xfId="0" applyNumberFormat="1" applyFill="1" applyBorder="1" applyAlignment="1">
      <alignment horizontal="left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0" fillId="2" borderId="57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5" fillId="2" borderId="57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/>
    </xf>
    <xf numFmtId="0" fontId="4" fillId="2" borderId="45" xfId="0" applyFont="1" applyFill="1" applyBorder="1" applyAlignment="1">
      <alignment horizontal="left" vertical="center"/>
    </xf>
    <xf numFmtId="0" fontId="0" fillId="2" borderId="5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11" xfId="0" applyFont="1" applyFill="1" applyBorder="1" applyAlignment="1" applyProtection="1">
      <alignment horizontal="left" vertical="center"/>
      <protection locked="0"/>
    </xf>
    <xf numFmtId="0" fontId="2" fillId="0" borderId="5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8" fontId="4" fillId="2" borderId="2" xfId="0" applyNumberFormat="1" applyFont="1" applyFill="1" applyBorder="1" applyAlignment="1">
      <alignment horizontal="right"/>
    </xf>
    <xf numFmtId="8" fontId="4" fillId="2" borderId="64" xfId="0" applyNumberFormat="1" applyFont="1" applyFill="1" applyBorder="1" applyAlignment="1">
      <alignment horizontal="right"/>
    </xf>
    <xf numFmtId="0" fontId="7" fillId="2" borderId="7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7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68" xfId="0" applyFont="1" applyFill="1" applyBorder="1" applyAlignment="1">
      <alignment horizontal="center" vertical="center" wrapText="1"/>
    </xf>
    <xf numFmtId="0" fontId="7" fillId="2" borderId="72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0" fontId="5" fillId="2" borderId="57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8" fontId="0" fillId="2" borderId="2" xfId="0" applyNumberFormat="1" applyFill="1" applyBorder="1" applyAlignment="1">
      <alignment horizontal="right"/>
    </xf>
    <xf numFmtId="8" fontId="0" fillId="2" borderId="6" xfId="0" applyNumberFormat="1" applyFill="1" applyBorder="1" applyAlignment="1">
      <alignment horizontal="right"/>
    </xf>
    <xf numFmtId="8" fontId="0" fillId="2" borderId="15" xfId="0" applyNumberFormat="1" applyFill="1" applyBorder="1" applyAlignment="1">
      <alignment horizontal="right"/>
    </xf>
    <xf numFmtId="8" fontId="0" fillId="2" borderId="16" xfId="0" applyNumberForma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5" borderId="39" xfId="0" applyFont="1" applyFill="1" applyBorder="1" applyAlignment="1" applyProtection="1">
      <alignment horizontal="left" vertical="center"/>
      <protection locked="0"/>
    </xf>
    <xf numFmtId="0" fontId="1" fillId="5" borderId="40" xfId="0" applyFont="1" applyFill="1" applyBorder="1" applyAlignment="1" applyProtection="1">
      <alignment horizontal="left" vertical="center"/>
      <protection locked="0"/>
    </xf>
    <xf numFmtId="0" fontId="1" fillId="5" borderId="41" xfId="0" applyFont="1" applyFill="1" applyBorder="1" applyAlignment="1" applyProtection="1">
      <alignment horizontal="left" vertical="center"/>
      <protection locked="0"/>
    </xf>
    <xf numFmtId="0" fontId="3" fillId="8" borderId="51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 textRotation="90" wrapText="1"/>
    </xf>
    <xf numFmtId="0" fontId="4" fillId="9" borderId="19" xfId="0" applyFont="1" applyFill="1" applyBorder="1" applyAlignment="1">
      <alignment horizontal="center" vertical="center" textRotation="90"/>
    </xf>
    <xf numFmtId="0" fontId="13" fillId="2" borderId="3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 textRotation="90" wrapText="1"/>
    </xf>
    <xf numFmtId="0" fontId="7" fillId="5" borderId="20" xfId="0" applyFont="1" applyFill="1" applyBorder="1" applyAlignment="1">
      <alignment horizontal="center" vertical="center" textRotation="90" wrapText="1"/>
    </xf>
    <xf numFmtId="0" fontId="7" fillId="5" borderId="45" xfId="0" applyFont="1" applyFill="1" applyBorder="1" applyAlignment="1">
      <alignment horizontal="center" vertical="center" textRotation="90" wrapText="1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36" xfId="0" applyFont="1" applyFill="1" applyBorder="1" applyAlignment="1">
      <alignment horizontal="center" vertical="center" textRotation="90" wrapText="1"/>
    </xf>
    <xf numFmtId="0" fontId="4" fillId="7" borderId="31" xfId="0" applyFont="1" applyFill="1" applyBorder="1" applyAlignment="1">
      <alignment horizontal="center" vertical="center" textRotation="90" wrapText="1"/>
    </xf>
    <xf numFmtId="0" fontId="4" fillId="7" borderId="19" xfId="0" applyFont="1" applyFill="1" applyBorder="1" applyAlignment="1">
      <alignment horizontal="center" vertical="center" textRotation="90"/>
    </xf>
    <xf numFmtId="0" fontId="4" fillId="2" borderId="63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right" vertical="center"/>
    </xf>
    <xf numFmtId="0" fontId="4" fillId="2" borderId="67" xfId="0" applyFont="1" applyFill="1" applyBorder="1" applyAlignment="1">
      <alignment horizontal="right" vertical="center"/>
    </xf>
    <xf numFmtId="0" fontId="0" fillId="2" borderId="2" xfId="0" applyFill="1" applyBorder="1" applyAlignment="1">
      <alignment horizontal="left" vertical="center"/>
    </xf>
    <xf numFmtId="0" fontId="0" fillId="2" borderId="64" xfId="0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0" fillId="2" borderId="37" xfId="0" applyFill="1" applyBorder="1" applyAlignment="1">
      <alignment horizontal="left" vertical="center"/>
    </xf>
    <xf numFmtId="0" fontId="0" fillId="2" borderId="67" xfId="0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20" xfId="0" applyFont="1" applyFill="1" applyBorder="1" applyAlignment="1">
      <alignment horizontal="center" vertical="center" textRotation="90"/>
    </xf>
    <xf numFmtId="0" fontId="4" fillId="2" borderId="45" xfId="0" applyFont="1" applyFill="1" applyBorder="1" applyAlignment="1">
      <alignment horizontal="center" vertical="center" textRotation="90"/>
    </xf>
    <xf numFmtId="0" fontId="4" fillId="2" borderId="29" xfId="0" applyFont="1" applyFill="1" applyBorder="1" applyAlignment="1">
      <alignment horizontal="left" vertical="center"/>
    </xf>
    <xf numFmtId="0" fontId="4" fillId="2" borderId="42" xfId="0" applyFont="1" applyFill="1" applyBorder="1" applyAlignment="1">
      <alignment horizontal="right" vertical="center"/>
    </xf>
    <xf numFmtId="0" fontId="4" fillId="2" borderId="43" xfId="0" applyFont="1" applyFill="1" applyBorder="1" applyAlignment="1">
      <alignment horizontal="right" vertical="center"/>
    </xf>
    <xf numFmtId="0" fontId="4" fillId="2" borderId="65" xfId="0" applyFont="1" applyFill="1" applyBorder="1" applyAlignment="1">
      <alignment horizontal="right" vertical="center"/>
    </xf>
    <xf numFmtId="0" fontId="0" fillId="6" borderId="2" xfId="0" applyFill="1" applyBorder="1" applyAlignment="1">
      <alignment horizontal="left" vertical="center"/>
    </xf>
    <xf numFmtId="0" fontId="0" fillId="6" borderId="8" xfId="0" applyFill="1" applyBorder="1" applyAlignment="1">
      <alignment horizontal="left" vertical="center"/>
    </xf>
    <xf numFmtId="0" fontId="0" fillId="6" borderId="64" xfId="0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 textRotation="90" wrapText="1"/>
    </xf>
    <xf numFmtId="0" fontId="4" fillId="2" borderId="45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 vertical="center"/>
    </xf>
    <xf numFmtId="0" fontId="4" fillId="2" borderId="51" xfId="0" applyFont="1" applyFill="1" applyBorder="1" applyAlignment="1">
      <alignment horizontal="right" vertical="center"/>
    </xf>
    <xf numFmtId="0" fontId="4" fillId="2" borderId="28" xfId="0" applyFont="1" applyFill="1" applyBorder="1" applyAlignment="1">
      <alignment horizontal="right" vertical="center"/>
    </xf>
    <xf numFmtId="0" fontId="4" fillId="2" borderId="29" xfId="0" applyFont="1" applyFill="1" applyBorder="1" applyAlignment="1">
      <alignment horizontal="right" vertical="center"/>
    </xf>
    <xf numFmtId="0" fontId="0" fillId="2" borderId="61" xfId="0" applyFill="1" applyBorder="1" applyAlignment="1">
      <alignment horizontal="left" vertical="center"/>
    </xf>
    <xf numFmtId="0" fontId="0" fillId="2" borderId="49" xfId="0" applyFill="1" applyBorder="1" applyAlignment="1">
      <alignment horizontal="left" vertical="center"/>
    </xf>
    <xf numFmtId="0" fontId="0" fillId="2" borderId="66" xfId="0" applyFill="1" applyBorder="1" applyAlignment="1">
      <alignment horizontal="left" vertical="center"/>
    </xf>
    <xf numFmtId="0" fontId="4" fillId="2" borderId="51" xfId="0" applyFont="1" applyFill="1" applyBorder="1" applyAlignment="1">
      <alignment horizontal="left"/>
    </xf>
    <xf numFmtId="0" fontId="4" fillId="2" borderId="28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0" fillId="0" borderId="50" xfId="0" applyBorder="1" applyAlignment="1">
      <alignment horizontal="left"/>
    </xf>
    <xf numFmtId="0" fontId="4" fillId="2" borderId="42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0" fontId="7" fillId="2" borderId="63" xfId="0" applyFont="1" applyFill="1" applyBorder="1" applyAlignment="1">
      <alignment horizontal="left" vertical="center"/>
    </xf>
    <xf numFmtId="0" fontId="7" fillId="2" borderId="47" xfId="0" applyFont="1" applyFill="1" applyBorder="1" applyAlignment="1">
      <alignment horizontal="left" vertical="center"/>
    </xf>
    <xf numFmtId="0" fontId="0" fillId="0" borderId="50" xfId="0" applyBorder="1" applyAlignment="1">
      <alignment horizontal="left" vertical="center" wrapText="1"/>
    </xf>
    <xf numFmtId="0" fontId="0" fillId="0" borderId="50" xfId="0" applyBorder="1" applyAlignment="1">
      <alignment horizontal="left" vertical="center"/>
    </xf>
    <xf numFmtId="0" fontId="2" fillId="0" borderId="57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4" fillId="2" borderId="63" xfId="0" applyFont="1" applyFill="1" applyBorder="1" applyAlignment="1">
      <alignment horizontal="left" vertical="center"/>
    </xf>
    <xf numFmtId="0" fontId="4" fillId="2" borderId="47" xfId="0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12" fillId="2" borderId="6" xfId="0" applyFont="1" applyFill="1" applyBorder="1" applyAlignment="1">
      <alignment horizontal="center"/>
    </xf>
  </cellXfs>
  <cellStyles count="4">
    <cellStyle name="Link" xfId="2" builtinId="8"/>
    <cellStyle name="Standard" xfId="0" builtinId="0"/>
    <cellStyle name="Standard 2" xfId="1" xr:uid="{00000000-0005-0000-0000-000003000000}"/>
    <cellStyle name="Währung" xfId="3" builtinId="4"/>
  </cellStyles>
  <dxfs count="129"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39994506668294322"/>
        </patternFill>
      </fill>
    </dxf>
  </dxfs>
  <tableStyles count="0" defaultTableStyle="TableStyleMedium2" defaultPivotStyle="PivotStyleLight16"/>
  <colors>
    <mruColors>
      <color rgb="FFFFFF66"/>
      <color rgb="FFFDFD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0</xdr:row>
      <xdr:rowOff>47622</xdr:rowOff>
    </xdr:from>
    <xdr:to>
      <xdr:col>12</xdr:col>
      <xdr:colOff>3568</xdr:colOff>
      <xdr:row>6</xdr:row>
      <xdr:rowOff>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8277225" y="47622"/>
          <a:ext cx="1708543" cy="17297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2537442</xdr:colOff>
      <xdr:row>1</xdr:row>
      <xdr:rowOff>31750</xdr:rowOff>
    </xdr:from>
    <xdr:to>
      <xdr:col>8</xdr:col>
      <xdr:colOff>2861664</xdr:colOff>
      <xdr:row>1</xdr:row>
      <xdr:rowOff>355867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6F35C1DC-8331-4BAE-ABF2-046E9E4FFB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19859" y="63500"/>
          <a:ext cx="324222" cy="32411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2538065</xdr:colOff>
      <xdr:row>1</xdr:row>
      <xdr:rowOff>19538</xdr:rowOff>
    </xdr:from>
    <xdr:to>
      <xdr:col>8</xdr:col>
      <xdr:colOff>2862287</xdr:colOff>
      <xdr:row>1</xdr:row>
      <xdr:rowOff>343655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26E15B9-E8E4-42A1-B053-1BA57CF08D2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12389" y="53156"/>
          <a:ext cx="324222" cy="32411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2495550</xdr:colOff>
      <xdr:row>1</xdr:row>
      <xdr:rowOff>82447</xdr:rowOff>
    </xdr:from>
    <xdr:to>
      <xdr:col>8</xdr:col>
      <xdr:colOff>2731050</xdr:colOff>
      <xdr:row>1</xdr:row>
      <xdr:rowOff>317870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8F59695D-1F2D-44FB-9A1B-32AB2FFE55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972800" y="111022"/>
          <a:ext cx="235500" cy="23542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2505075</xdr:colOff>
      <xdr:row>1</xdr:row>
      <xdr:rowOff>87208</xdr:rowOff>
    </xdr:from>
    <xdr:to>
      <xdr:col>8</xdr:col>
      <xdr:colOff>2731050</xdr:colOff>
      <xdr:row>1</xdr:row>
      <xdr:rowOff>313109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71D67CAE-42D9-4047-BF08-A8E5F4F6CB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63150" y="115783"/>
          <a:ext cx="225975" cy="225901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937943</xdr:colOff>
      <xdr:row>6</xdr:row>
      <xdr:rowOff>16258</xdr:rowOff>
    </xdr:from>
    <xdr:to>
      <xdr:col>0</xdr:col>
      <xdr:colOff>1440625</xdr:colOff>
      <xdr:row>6</xdr:row>
      <xdr:rowOff>518776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7943" y="1383950"/>
          <a:ext cx="502682" cy="502518"/>
        </a:xfrm>
        <a:prstGeom prst="rect">
          <a:avLst/>
        </a:prstGeom>
      </xdr:spPr>
    </xdr:pic>
    <xdr:clientData/>
  </xdr:twoCellAnchor>
  <xdr:twoCellAnchor editAs="oneCell">
    <xdr:from>
      <xdr:col>3</xdr:col>
      <xdr:colOff>976524</xdr:colOff>
      <xdr:row>6</xdr:row>
      <xdr:rowOff>16258</xdr:rowOff>
    </xdr:from>
    <xdr:to>
      <xdr:col>3</xdr:col>
      <xdr:colOff>1479206</xdr:colOff>
      <xdr:row>6</xdr:row>
      <xdr:rowOff>518776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22486" y="1383950"/>
          <a:ext cx="502682" cy="502518"/>
        </a:xfrm>
        <a:prstGeom prst="rect">
          <a:avLst/>
        </a:prstGeom>
      </xdr:spPr>
    </xdr:pic>
    <xdr:clientData/>
  </xdr:twoCellAnchor>
  <xdr:twoCellAnchor editAs="oneCell">
    <xdr:from>
      <xdr:col>0</xdr:col>
      <xdr:colOff>937943</xdr:colOff>
      <xdr:row>14</xdr:row>
      <xdr:rowOff>16258</xdr:rowOff>
    </xdr:from>
    <xdr:to>
      <xdr:col>0</xdr:col>
      <xdr:colOff>1440625</xdr:colOff>
      <xdr:row>14</xdr:row>
      <xdr:rowOff>518776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7943" y="3777412"/>
          <a:ext cx="502682" cy="502518"/>
        </a:xfrm>
        <a:prstGeom prst="rect">
          <a:avLst/>
        </a:prstGeom>
      </xdr:spPr>
    </xdr:pic>
    <xdr:clientData/>
  </xdr:twoCellAnchor>
  <xdr:twoCellAnchor editAs="oneCell">
    <xdr:from>
      <xdr:col>3</xdr:col>
      <xdr:colOff>976524</xdr:colOff>
      <xdr:row>14</xdr:row>
      <xdr:rowOff>16258</xdr:rowOff>
    </xdr:from>
    <xdr:to>
      <xdr:col>3</xdr:col>
      <xdr:colOff>1479206</xdr:colOff>
      <xdr:row>14</xdr:row>
      <xdr:rowOff>518776</xdr:rowOff>
    </xdr:to>
    <xdr:pic>
      <xdr:nvPicPr>
        <xdr:cNvPr id="7" name="Grafik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22486" y="3777412"/>
          <a:ext cx="502682" cy="502518"/>
        </a:xfrm>
        <a:prstGeom prst="rect">
          <a:avLst/>
        </a:prstGeom>
      </xdr:spPr>
    </xdr:pic>
    <xdr:clientData/>
  </xdr:twoCellAnchor>
  <xdr:twoCellAnchor editAs="oneCell">
    <xdr:from>
      <xdr:col>0</xdr:col>
      <xdr:colOff>937943</xdr:colOff>
      <xdr:row>22</xdr:row>
      <xdr:rowOff>21163</xdr:rowOff>
    </xdr:from>
    <xdr:to>
      <xdr:col>0</xdr:col>
      <xdr:colOff>1440625</xdr:colOff>
      <xdr:row>22</xdr:row>
      <xdr:rowOff>523681</xdr:rowOff>
    </xdr:to>
    <xdr:pic>
      <xdr:nvPicPr>
        <xdr:cNvPr id="8" name="Grafik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7943" y="6175778"/>
          <a:ext cx="502682" cy="502518"/>
        </a:xfrm>
        <a:prstGeom prst="rect">
          <a:avLst/>
        </a:prstGeom>
      </xdr:spPr>
    </xdr:pic>
    <xdr:clientData/>
  </xdr:twoCellAnchor>
  <xdr:twoCellAnchor editAs="oneCell">
    <xdr:from>
      <xdr:col>3</xdr:col>
      <xdr:colOff>976524</xdr:colOff>
      <xdr:row>22</xdr:row>
      <xdr:rowOff>21163</xdr:rowOff>
    </xdr:from>
    <xdr:to>
      <xdr:col>3</xdr:col>
      <xdr:colOff>1479206</xdr:colOff>
      <xdr:row>22</xdr:row>
      <xdr:rowOff>523681</xdr:rowOff>
    </xdr:to>
    <xdr:pic>
      <xdr:nvPicPr>
        <xdr:cNvPr id="9" name="Grafik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22486" y="6175778"/>
          <a:ext cx="502682" cy="502518"/>
        </a:xfrm>
        <a:prstGeom prst="rect">
          <a:avLst/>
        </a:prstGeom>
      </xdr:spPr>
    </xdr:pic>
    <xdr:clientData/>
  </xdr:twoCellAnchor>
  <xdr:twoCellAnchor editAs="oneCell">
    <xdr:from>
      <xdr:col>0</xdr:col>
      <xdr:colOff>937943</xdr:colOff>
      <xdr:row>30</xdr:row>
      <xdr:rowOff>18122</xdr:rowOff>
    </xdr:from>
    <xdr:to>
      <xdr:col>0</xdr:col>
      <xdr:colOff>1440625</xdr:colOff>
      <xdr:row>30</xdr:row>
      <xdr:rowOff>520640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37943" y="8566199"/>
          <a:ext cx="502682" cy="502518"/>
        </a:xfrm>
        <a:prstGeom prst="rect">
          <a:avLst/>
        </a:prstGeom>
      </xdr:spPr>
    </xdr:pic>
    <xdr:clientData/>
  </xdr:twoCellAnchor>
  <xdr:twoCellAnchor editAs="oneCell">
    <xdr:from>
      <xdr:col>3</xdr:col>
      <xdr:colOff>976524</xdr:colOff>
      <xdr:row>30</xdr:row>
      <xdr:rowOff>18122</xdr:rowOff>
    </xdr:from>
    <xdr:to>
      <xdr:col>3</xdr:col>
      <xdr:colOff>1479206</xdr:colOff>
      <xdr:row>30</xdr:row>
      <xdr:rowOff>520640</xdr:rowOff>
    </xdr:to>
    <xdr:pic>
      <xdr:nvPicPr>
        <xdr:cNvPr id="11" name="Grafik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322486" y="8566199"/>
          <a:ext cx="502682" cy="50251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1898348</xdr:colOff>
      <xdr:row>1</xdr:row>
      <xdr:rowOff>45099</xdr:rowOff>
    </xdr:from>
    <xdr:to>
      <xdr:col>8</xdr:col>
      <xdr:colOff>2160700</xdr:colOff>
      <xdr:row>1</xdr:row>
      <xdr:rowOff>307365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565973" y="235599"/>
          <a:ext cx="262352" cy="262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600808</xdr:colOff>
      <xdr:row>1</xdr:row>
      <xdr:rowOff>35567</xdr:rowOff>
    </xdr:from>
    <xdr:to>
      <xdr:col>10</xdr:col>
      <xdr:colOff>912508</xdr:colOff>
      <xdr:row>1</xdr:row>
      <xdr:rowOff>347165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81B2FB-4EFD-4F42-BDB9-A088AFC0D9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220933" y="54617"/>
          <a:ext cx="311700" cy="31159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1457326</xdr:colOff>
      <xdr:row>1</xdr:row>
      <xdr:rowOff>75282</xdr:rowOff>
    </xdr:from>
    <xdr:to>
      <xdr:col>9</xdr:col>
      <xdr:colOff>1721401</xdr:colOff>
      <xdr:row>1</xdr:row>
      <xdr:rowOff>339271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02F42AA-AC47-41E5-87AC-A0C36028D3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904144" y="92600"/>
          <a:ext cx="264075" cy="26398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1436076</xdr:colOff>
      <xdr:row>1</xdr:row>
      <xdr:rowOff>49850</xdr:rowOff>
    </xdr:from>
    <xdr:to>
      <xdr:col>10</xdr:col>
      <xdr:colOff>4701</xdr:colOff>
      <xdr:row>1</xdr:row>
      <xdr:rowOff>332882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FE87C5E-5A54-40E0-80BE-94E57DAE7E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442243" y="71017"/>
          <a:ext cx="283125" cy="28303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2496863</xdr:colOff>
      <xdr:row>1</xdr:row>
      <xdr:rowOff>93282</xdr:rowOff>
    </xdr:from>
    <xdr:to>
      <xdr:col>8</xdr:col>
      <xdr:colOff>2713313</xdr:colOff>
      <xdr:row>1</xdr:row>
      <xdr:rowOff>309661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420F335-D44A-4E69-9627-F5073A5E63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555013" y="121857"/>
          <a:ext cx="216450" cy="216379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2350684</xdr:colOff>
      <xdr:row>1</xdr:row>
      <xdr:rowOff>26276</xdr:rowOff>
    </xdr:from>
    <xdr:to>
      <xdr:col>9</xdr:col>
      <xdr:colOff>0</xdr:colOff>
      <xdr:row>1</xdr:row>
      <xdr:rowOff>350393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8FE9C4B-6E65-44F9-8DC4-95E6C90068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866034" y="54851"/>
          <a:ext cx="316316" cy="3241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2534222</xdr:colOff>
      <xdr:row>1</xdr:row>
      <xdr:rowOff>24848</xdr:rowOff>
    </xdr:from>
    <xdr:to>
      <xdr:col>8</xdr:col>
      <xdr:colOff>2858444</xdr:colOff>
      <xdr:row>1</xdr:row>
      <xdr:rowOff>348965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AA5A8E88-2D3D-457B-AE80-A77B6967645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9980287" y="49696"/>
          <a:ext cx="324222" cy="32411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2537443</xdr:colOff>
      <xdr:row>1</xdr:row>
      <xdr:rowOff>21166</xdr:rowOff>
    </xdr:from>
    <xdr:to>
      <xdr:col>8</xdr:col>
      <xdr:colOff>2861665</xdr:colOff>
      <xdr:row>1</xdr:row>
      <xdr:rowOff>345283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364E619-2672-4E42-9A5C-E2A04E9A3B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0019860" y="52916"/>
          <a:ext cx="324222" cy="324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gdptducquoc.de/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2.xml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3.xml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</sheetPr>
  <dimension ref="B1:L55"/>
  <sheetViews>
    <sheetView tabSelected="1" view="pageLayout" zoomScaleNormal="80" workbookViewId="0">
      <selection activeCell="B50" sqref="B50"/>
    </sheetView>
  </sheetViews>
  <sheetFormatPr baseColWidth="10" defaultColWidth="11.44140625" defaultRowHeight="19.5" customHeight="1" x14ac:dyDescent="0.25"/>
  <cols>
    <col min="1" max="1" width="0.33203125" customWidth="1"/>
    <col min="2" max="2" width="9.33203125" customWidth="1"/>
    <col min="3" max="3" width="11.5546875" customWidth="1"/>
    <col min="4" max="4" width="20.33203125" customWidth="1"/>
    <col min="5" max="5" width="5" customWidth="1"/>
    <col min="6" max="6" width="19.6640625" customWidth="1"/>
    <col min="7" max="7" width="23.5546875" customWidth="1"/>
    <col min="8" max="8" width="13.109375" customWidth="1"/>
    <col min="9" max="9" width="14.109375" customWidth="1"/>
    <col min="10" max="10" width="5" customWidth="1"/>
    <col min="11" max="11" width="12.33203125" customWidth="1"/>
    <col min="12" max="12" width="9.33203125" customWidth="1"/>
    <col min="13" max="13" width="0.33203125" customWidth="1"/>
  </cols>
  <sheetData>
    <row r="1" spans="2:12" ht="19.5" customHeight="1" x14ac:dyDescent="0.25">
      <c r="B1" s="2"/>
    </row>
    <row r="4" spans="2:12" ht="35.4" x14ac:dyDescent="0.25">
      <c r="B4" s="470" t="s">
        <v>85</v>
      </c>
      <c r="C4" s="470"/>
      <c r="D4" s="470"/>
      <c r="E4" s="470"/>
      <c r="F4" s="470"/>
      <c r="G4" s="470"/>
      <c r="H4" s="470"/>
      <c r="I4" s="470"/>
      <c r="J4" s="470"/>
      <c r="K4" s="470"/>
      <c r="L4" s="470"/>
    </row>
    <row r="6" spans="2:12" ht="19.5" customHeight="1" x14ac:dyDescent="0.25">
      <c r="B6" s="471" t="str">
        <f>CONCATENATE("Abrechnung - Bảng Chi Thu ",D8)</f>
        <v xml:space="preserve">Abrechnung - Bảng Chi Thu </v>
      </c>
      <c r="C6" s="471"/>
      <c r="D6" s="471"/>
      <c r="E6" s="471"/>
      <c r="F6" s="471"/>
      <c r="G6" s="471"/>
      <c r="H6" s="471"/>
      <c r="I6" s="471"/>
      <c r="J6" s="471"/>
      <c r="K6" s="471"/>
      <c r="L6" s="471"/>
    </row>
    <row r="7" spans="2:12" ht="19.5" customHeight="1" thickBot="1" x14ac:dyDescent="0.3"/>
    <row r="8" spans="2:12" ht="19.5" customHeight="1" x14ac:dyDescent="0.25">
      <c r="B8" s="433" t="s">
        <v>4</v>
      </c>
      <c r="C8" s="433"/>
      <c r="D8" s="472"/>
      <c r="E8" s="473"/>
      <c r="F8" s="474"/>
      <c r="G8" s="343"/>
    </row>
    <row r="9" spans="2:12" ht="19.5" customHeight="1" x14ac:dyDescent="0.25">
      <c r="B9" s="433" t="s">
        <v>5</v>
      </c>
      <c r="C9" s="433"/>
      <c r="D9" s="352">
        <v>1</v>
      </c>
      <c r="E9" s="353" t="s">
        <v>6</v>
      </c>
      <c r="F9" s="354">
        <v>2</v>
      </c>
      <c r="G9" s="263"/>
    </row>
    <row r="10" spans="2:12" ht="19.5" customHeight="1" x14ac:dyDescent="0.25">
      <c r="B10" s="433" t="s">
        <v>7</v>
      </c>
      <c r="C10" s="433"/>
      <c r="D10" s="444" t="s">
        <v>7</v>
      </c>
      <c r="E10" s="445"/>
      <c r="F10" s="446"/>
      <c r="G10" s="355"/>
    </row>
    <row r="11" spans="2:12" ht="19.5" customHeight="1" x14ac:dyDescent="0.25">
      <c r="B11" s="433" t="s">
        <v>8</v>
      </c>
      <c r="C11" s="433"/>
      <c r="D11" s="444" t="s">
        <v>9</v>
      </c>
      <c r="E11" s="445"/>
      <c r="F11" s="446"/>
      <c r="G11" s="355"/>
    </row>
    <row r="12" spans="2:12" ht="19.5" customHeight="1" x14ac:dyDescent="0.25">
      <c r="B12" s="355"/>
      <c r="C12" s="355"/>
      <c r="D12" s="355"/>
      <c r="E12" s="355"/>
      <c r="F12" s="355"/>
      <c r="G12" s="355"/>
    </row>
    <row r="13" spans="2:12" ht="19.5" customHeight="1" thickBot="1" x14ac:dyDescent="0.3"/>
    <row r="14" spans="2:12" ht="19.5" customHeight="1" thickBot="1" x14ac:dyDescent="0.3">
      <c r="B14" s="447" t="s">
        <v>10</v>
      </c>
      <c r="C14" s="448"/>
      <c r="D14" s="448"/>
      <c r="E14" s="448"/>
      <c r="F14" s="448"/>
      <c r="G14" s="448"/>
      <c r="H14" s="448"/>
      <c r="I14" s="448"/>
      <c r="J14" s="448"/>
      <c r="K14" s="448"/>
      <c r="L14" s="449"/>
    </row>
    <row r="15" spans="2:12" ht="28.2" customHeight="1" x14ac:dyDescent="0.25">
      <c r="D15" s="400" t="s">
        <v>2</v>
      </c>
      <c r="E15" s="401"/>
      <c r="F15" s="401"/>
      <c r="G15" s="401"/>
      <c r="H15" s="264">
        <f>Übersicht_Summary!G29</f>
        <v>0</v>
      </c>
    </row>
    <row r="16" spans="2:12" ht="28.2" customHeight="1" thickBot="1" x14ac:dyDescent="0.3">
      <c r="D16" s="398" t="s">
        <v>11</v>
      </c>
      <c r="E16" s="399"/>
      <c r="F16" s="399"/>
      <c r="G16" s="399"/>
      <c r="H16" s="265">
        <f>Übersicht_Summary!G14</f>
        <v>0</v>
      </c>
    </row>
    <row r="17" spans="2:12" ht="28.2" customHeight="1" x14ac:dyDescent="0.25">
      <c r="D17" s="400" t="s">
        <v>12</v>
      </c>
      <c r="E17" s="401"/>
      <c r="F17" s="401"/>
      <c r="G17" s="266"/>
      <c r="H17" s="267">
        <f>Übersicht_Summary!H23</f>
        <v>0</v>
      </c>
    </row>
    <row r="18" spans="2:12" ht="28.2" customHeight="1" thickBot="1" x14ac:dyDescent="0.3">
      <c r="D18" s="398" t="s">
        <v>13</v>
      </c>
      <c r="E18" s="399"/>
      <c r="F18" s="399"/>
      <c r="G18" s="399"/>
      <c r="H18" s="265">
        <f>Übersicht_Summary!H29</f>
        <v>0</v>
      </c>
    </row>
    <row r="19" spans="2:12" ht="28.2" customHeight="1" thickBot="1" x14ac:dyDescent="0.3">
      <c r="D19" s="402" t="s">
        <v>14</v>
      </c>
      <c r="E19" s="403"/>
      <c r="F19" s="403"/>
      <c r="G19" s="403"/>
      <c r="H19" s="268">
        <f>H15-H18</f>
        <v>0</v>
      </c>
    </row>
    <row r="20" spans="2:12" ht="28.2" customHeight="1" thickBot="1" x14ac:dyDescent="0.3">
      <c r="D20" s="402" t="s">
        <v>15</v>
      </c>
      <c r="E20" s="403"/>
      <c r="F20" s="403"/>
      <c r="G20" s="403"/>
      <c r="H20" s="269">
        <f>Übersicht_Summary!H31</f>
        <v>0</v>
      </c>
    </row>
    <row r="21" spans="2:12" ht="19.5" customHeight="1" x14ac:dyDescent="0.25">
      <c r="H21" s="240"/>
    </row>
    <row r="22" spans="2:12" ht="19.5" customHeight="1" x14ac:dyDescent="0.25">
      <c r="E22" s="1"/>
      <c r="F22" s="271"/>
      <c r="G22" s="272"/>
      <c r="H22" s="272"/>
      <c r="I22" s="273"/>
      <c r="J22" s="272"/>
    </row>
    <row r="23" spans="2:12" ht="19.5" customHeight="1" thickBot="1" x14ac:dyDescent="0.3">
      <c r="D23" s="4"/>
      <c r="E23" s="4"/>
      <c r="F23" s="4"/>
      <c r="G23" s="4"/>
      <c r="H23" s="4"/>
      <c r="I23" s="4"/>
      <c r="J23" s="4"/>
    </row>
    <row r="24" spans="2:12" ht="19.5" customHeight="1" thickBot="1" x14ac:dyDescent="0.3">
      <c r="B24" s="424" t="s">
        <v>16</v>
      </c>
      <c r="C24" s="425"/>
      <c r="D24" s="425"/>
      <c r="E24" s="425"/>
      <c r="F24" s="425"/>
      <c r="G24" s="425"/>
      <c r="H24" s="425"/>
      <c r="I24" s="425"/>
      <c r="J24" s="425"/>
      <c r="K24" s="425"/>
      <c r="L24" s="426"/>
    </row>
    <row r="25" spans="2:12" ht="19.5" customHeight="1" x14ac:dyDescent="0.25">
      <c r="B25" s="439" t="s">
        <v>17</v>
      </c>
      <c r="C25" s="440"/>
      <c r="D25" s="440"/>
      <c r="E25" s="440"/>
      <c r="F25" s="274" t="s">
        <v>18</v>
      </c>
      <c r="G25" s="275" t="s">
        <v>19</v>
      </c>
      <c r="H25" s="427" t="s">
        <v>106</v>
      </c>
      <c r="I25" s="428"/>
      <c r="J25" s="428"/>
      <c r="K25" s="428"/>
      <c r="L25" s="429"/>
    </row>
    <row r="26" spans="2:12" ht="19.5" customHeight="1" x14ac:dyDescent="0.25">
      <c r="B26" s="441"/>
      <c r="C26" s="442"/>
      <c r="D26" s="442"/>
      <c r="E26" s="443"/>
      <c r="F26" s="276"/>
      <c r="G26" s="277"/>
      <c r="H26" s="421"/>
      <c r="I26" s="422"/>
      <c r="J26" s="422"/>
      <c r="K26" s="422"/>
      <c r="L26" s="423"/>
    </row>
    <row r="27" spans="2:12" ht="19.5" customHeight="1" x14ac:dyDescent="0.25">
      <c r="B27" s="437"/>
      <c r="C27" s="438"/>
      <c r="D27" s="430" t="s">
        <v>21</v>
      </c>
      <c r="E27" s="430"/>
      <c r="F27" s="277" t="str">
        <f>"+"</f>
        <v>+</v>
      </c>
      <c r="G27" s="277">
        <f>Übersicht_Summary!H29</f>
        <v>0</v>
      </c>
      <c r="H27" s="405"/>
      <c r="I27" s="406"/>
      <c r="J27" s="406"/>
      <c r="K27" s="406"/>
      <c r="L27" s="407"/>
    </row>
    <row r="28" spans="2:12" ht="19.5" customHeight="1" x14ac:dyDescent="0.25">
      <c r="B28" s="434"/>
      <c r="C28" s="435"/>
      <c r="D28" s="435"/>
      <c r="E28" s="436"/>
      <c r="F28" s="277"/>
      <c r="G28" s="277"/>
      <c r="H28" s="405"/>
      <c r="I28" s="406"/>
      <c r="J28" s="406"/>
      <c r="K28" s="406"/>
      <c r="L28" s="407"/>
    </row>
    <row r="29" spans="2:12" ht="19.5" customHeight="1" x14ac:dyDescent="0.25">
      <c r="B29" s="417" t="str">
        <f>Übersicht_Summary!C6</f>
        <v>Externe Einnahmen</v>
      </c>
      <c r="C29" s="418"/>
      <c r="D29" s="415" t="s">
        <v>22</v>
      </c>
      <c r="E29" s="416"/>
      <c r="F29" s="277" t="str">
        <f t="shared" ref="F29:F33" si="0">"-"</f>
        <v>-</v>
      </c>
      <c r="G29" s="277">
        <f>'ext. Einnahmen_earnings'!I17</f>
        <v>0</v>
      </c>
      <c r="H29" s="405"/>
      <c r="I29" s="406"/>
      <c r="J29" s="406"/>
      <c r="K29" s="406"/>
      <c r="L29" s="407"/>
    </row>
    <row r="30" spans="2:12" ht="19.5" customHeight="1" x14ac:dyDescent="0.25">
      <c r="B30" s="417"/>
      <c r="C30" s="418"/>
      <c r="D30" s="415" t="s">
        <v>23</v>
      </c>
      <c r="E30" s="416"/>
      <c r="F30" s="277" t="str">
        <f t="shared" si="0"/>
        <v>-</v>
      </c>
      <c r="G30" s="277">
        <f>'ext. Einnahmen_earnings'!I26</f>
        <v>0</v>
      </c>
      <c r="H30" s="405"/>
      <c r="I30" s="406"/>
      <c r="J30" s="406"/>
      <c r="K30" s="406"/>
      <c r="L30" s="407"/>
    </row>
    <row r="31" spans="2:12" ht="38.25" customHeight="1" x14ac:dyDescent="0.25">
      <c r="B31" s="431" t="str">
        <f>Übersicht_Summary!C24</f>
        <v>Interne Ausgaben -
 Chi Phí Nội Bộ</v>
      </c>
      <c r="C31" s="432"/>
      <c r="D31" s="415" t="s">
        <v>24</v>
      </c>
      <c r="E31" s="416"/>
      <c r="F31" s="277" t="str">
        <f t="shared" si="0"/>
        <v>-</v>
      </c>
      <c r="G31" s="277">
        <f>'int. Ausgaben_int expenses'!$G$5</f>
        <v>0</v>
      </c>
      <c r="H31" s="405"/>
      <c r="I31" s="406"/>
      <c r="J31" s="406"/>
      <c r="K31" s="406"/>
      <c r="L31" s="407"/>
    </row>
    <row r="32" spans="2:12" ht="19.5" customHeight="1" x14ac:dyDescent="0.25">
      <c r="B32" s="417" t="s">
        <v>0</v>
      </c>
      <c r="C32" s="418"/>
      <c r="D32" s="415" t="s">
        <v>25</v>
      </c>
      <c r="E32" s="416"/>
      <c r="F32" s="277" t="str">
        <f t="shared" si="0"/>
        <v>-</v>
      </c>
      <c r="G32" s="277">
        <f>SUMIF('Kontoführung_tai khoan'!$E$5:$E$49,"=Vorschuss",'Kontoführung_tai khoan'!$G$5:$G$49)</f>
        <v>0</v>
      </c>
      <c r="H32" s="405"/>
      <c r="I32" s="406"/>
      <c r="J32" s="406"/>
      <c r="K32" s="406"/>
      <c r="L32" s="407"/>
    </row>
    <row r="33" spans="2:12" ht="19.5" customHeight="1" x14ac:dyDescent="0.25">
      <c r="B33" s="417"/>
      <c r="C33" s="418"/>
      <c r="D33" s="415" t="s">
        <v>26</v>
      </c>
      <c r="E33" s="416"/>
      <c r="F33" s="278" t="str">
        <f t="shared" si="0"/>
        <v>-</v>
      </c>
      <c r="G33" s="278">
        <f>SUMIF('Kontoführung_tai khoan'!$E$5:$E$49,"=Direktbegleichung",'Kontoführung_tai khoan'!$G$5:$G$49)</f>
        <v>0</v>
      </c>
      <c r="H33" s="405"/>
      <c r="I33" s="406"/>
      <c r="J33" s="406"/>
      <c r="K33" s="406"/>
      <c r="L33" s="407"/>
    </row>
    <row r="34" spans="2:12" ht="19.5" customHeight="1" thickBot="1" x14ac:dyDescent="0.3">
      <c r="B34" s="462"/>
      <c r="C34" s="463"/>
      <c r="D34" s="461" t="str">
        <f>Übersicht_Summary!C23</f>
        <v>Verbindlichkeiten - nợ phải trả</v>
      </c>
      <c r="E34" s="438"/>
      <c r="F34" s="279" t="str">
        <f>"-"</f>
        <v>-</v>
      </c>
      <c r="G34" s="279">
        <f>Verbindl._liabilities!H29</f>
        <v>0</v>
      </c>
      <c r="H34" s="405"/>
      <c r="I34" s="406"/>
      <c r="J34" s="406"/>
      <c r="K34" s="406"/>
      <c r="L34" s="407"/>
    </row>
    <row r="35" spans="2:12" ht="19.5" customHeight="1" thickBot="1" x14ac:dyDescent="0.3">
      <c r="B35" s="464"/>
      <c r="C35" s="465"/>
      <c r="D35" s="465"/>
      <c r="E35" s="465"/>
      <c r="F35" s="280"/>
      <c r="G35" s="280"/>
      <c r="H35" s="411"/>
      <c r="I35" s="412"/>
      <c r="J35" s="412"/>
      <c r="K35" s="412"/>
      <c r="L35" s="413"/>
    </row>
    <row r="36" spans="2:12" ht="19.5" customHeight="1" thickBot="1" x14ac:dyDescent="0.3">
      <c r="B36" s="452" t="s">
        <v>27</v>
      </c>
      <c r="C36" s="453"/>
      <c r="D36" s="454"/>
      <c r="E36" s="450" t="s">
        <v>28</v>
      </c>
      <c r="F36" s="451"/>
      <c r="G36" s="281">
        <f>SUM(G29:G34)-G27</f>
        <v>0</v>
      </c>
      <c r="H36" s="414"/>
      <c r="I36" s="406"/>
      <c r="J36" s="406"/>
      <c r="K36" s="406"/>
      <c r="L36" s="407"/>
    </row>
    <row r="37" spans="2:12" ht="19.5" customHeight="1" x14ac:dyDescent="0.25">
      <c r="B37" s="455"/>
      <c r="C37" s="456"/>
      <c r="D37" s="457"/>
      <c r="E37" s="466" t="s">
        <v>29</v>
      </c>
      <c r="F37" s="467"/>
      <c r="G37" s="282">
        <v>0</v>
      </c>
      <c r="H37" s="405"/>
      <c r="I37" s="406"/>
      <c r="J37" s="406"/>
      <c r="K37" s="406"/>
      <c r="L37" s="407"/>
    </row>
    <row r="38" spans="2:12" ht="19.5" customHeight="1" x14ac:dyDescent="0.25">
      <c r="B38" s="455"/>
      <c r="C38" s="456"/>
      <c r="D38" s="457"/>
      <c r="E38" s="466" t="s">
        <v>30</v>
      </c>
      <c r="F38" s="467"/>
      <c r="G38" s="277">
        <v>0</v>
      </c>
      <c r="H38" s="405"/>
      <c r="I38" s="406"/>
      <c r="J38" s="406"/>
      <c r="K38" s="406"/>
      <c r="L38" s="407"/>
    </row>
    <row r="39" spans="2:12" ht="19.5" customHeight="1" thickBot="1" x14ac:dyDescent="0.3">
      <c r="B39" s="458"/>
      <c r="C39" s="459"/>
      <c r="D39" s="460"/>
      <c r="E39" s="468" t="s">
        <v>31</v>
      </c>
      <c r="F39" s="469"/>
      <c r="G39" s="279">
        <v>0</v>
      </c>
      <c r="H39" s="408"/>
      <c r="I39" s="409"/>
      <c r="J39" s="409"/>
      <c r="K39" s="409"/>
      <c r="L39" s="410"/>
    </row>
    <row r="40" spans="2:12" ht="19.5" customHeight="1" x14ac:dyDescent="0.25">
      <c r="B40" s="283"/>
      <c r="C40" s="284"/>
      <c r="D40" s="240"/>
      <c r="E40" s="240"/>
    </row>
    <row r="41" spans="2:12" ht="19.5" customHeight="1" x14ac:dyDescent="0.25">
      <c r="C41" s="284"/>
      <c r="D41" s="240"/>
      <c r="E41" s="240"/>
      <c r="G41" s="285"/>
      <c r="H41" s="285"/>
    </row>
    <row r="42" spans="2:12" ht="19.5" customHeight="1" x14ac:dyDescent="0.25">
      <c r="C42" s="284"/>
      <c r="D42" s="240"/>
      <c r="E42" s="240"/>
      <c r="G42" s="285"/>
      <c r="H42" s="285"/>
    </row>
    <row r="43" spans="2:12" ht="19.5" customHeight="1" x14ac:dyDescent="0.25">
      <c r="D43" s="1" t="s">
        <v>32</v>
      </c>
      <c r="E43" t="s">
        <v>33</v>
      </c>
    </row>
    <row r="44" spans="2:12" ht="19.5" customHeight="1" x14ac:dyDescent="0.25">
      <c r="D44" s="240"/>
      <c r="E44" s="240"/>
    </row>
    <row r="45" spans="2:12" ht="19.5" customHeight="1" x14ac:dyDescent="0.25">
      <c r="D45" s="240"/>
      <c r="E45" s="240"/>
    </row>
    <row r="46" spans="2:12" ht="19.5" customHeight="1" x14ac:dyDescent="0.25">
      <c r="C46" s="284"/>
      <c r="D46" s="240"/>
      <c r="E46" s="240"/>
    </row>
    <row r="47" spans="2:12" ht="19.5" customHeight="1" x14ac:dyDescent="0.25">
      <c r="C47" s="284"/>
      <c r="D47" s="240"/>
      <c r="E47" s="240"/>
    </row>
    <row r="48" spans="2:12" ht="19.5" customHeight="1" x14ac:dyDescent="0.25">
      <c r="B48" s="64"/>
      <c r="D48" s="1" t="s">
        <v>34</v>
      </c>
      <c r="E48" t="s">
        <v>33</v>
      </c>
    </row>
    <row r="49" spans="2:11" ht="19.5" customHeight="1" x14ac:dyDescent="0.25">
      <c r="C49" s="284"/>
      <c r="D49" s="240"/>
      <c r="E49" s="240"/>
      <c r="G49" s="286"/>
      <c r="H49" s="286"/>
    </row>
    <row r="50" spans="2:11" ht="19.5" customHeight="1" x14ac:dyDescent="0.25">
      <c r="B50" s="287" t="s">
        <v>102</v>
      </c>
      <c r="C50" s="288"/>
      <c r="J50" s="287" t="s">
        <v>35</v>
      </c>
      <c r="K50" s="287"/>
    </row>
    <row r="51" spans="2:11" ht="19.5" customHeight="1" x14ac:dyDescent="0.25">
      <c r="B51" s="288"/>
      <c r="J51" s="288"/>
      <c r="K51" s="288"/>
    </row>
    <row r="52" spans="2:11" ht="19.5" customHeight="1" x14ac:dyDescent="0.25">
      <c r="B52" s="288"/>
      <c r="C52" s="288"/>
      <c r="J52" s="288"/>
      <c r="K52" s="288"/>
    </row>
    <row r="53" spans="2:11" ht="19.5" customHeight="1" x14ac:dyDescent="0.25">
      <c r="B53" s="397" t="s">
        <v>109</v>
      </c>
      <c r="C53" s="288"/>
      <c r="J53" s="288"/>
      <c r="K53" s="288"/>
    </row>
    <row r="54" spans="2:11" ht="19.5" customHeight="1" x14ac:dyDescent="0.25">
      <c r="B54" s="288"/>
      <c r="C54" s="288"/>
      <c r="J54" s="288"/>
      <c r="K54" s="288"/>
    </row>
    <row r="55" spans="2:11" ht="19.5" customHeight="1" x14ac:dyDescent="0.25">
      <c r="B55" s="288"/>
      <c r="C55" s="287"/>
    </row>
  </sheetData>
  <sheetProtection selectLockedCells="1"/>
  <protectedRanges>
    <protectedRange sqref="G36:G39" name="Bereich3"/>
    <protectedRange sqref="D8:F11" name="Bereich2"/>
    <protectedRange sqref="H26:L39" name="Bereich1"/>
  </protectedRanges>
  <customSheetViews>
    <customSheetView guid="{EA7AA37B-6269-4CA6-8E7F-9AEF89A43989}" scale="70" showPageBreaks="1" printArea="1" view="pageLayout">
      <selection activeCell="C3" sqref="C3"/>
      <pageMargins left="0" right="0" top="0" bottom="0" header="0" footer="0"/>
      <printOptions horizontalCentered="1" verticalCentered="1"/>
      <pageSetup paperSize="9" scale="70" orientation="portrait" r:id="rId1"/>
      <headerFooter differentFirst="1"/>
    </customSheetView>
  </customSheetViews>
  <mergeCells count="47">
    <mergeCell ref="B4:L4"/>
    <mergeCell ref="B6:L6"/>
    <mergeCell ref="B8:C8"/>
    <mergeCell ref="B9:C9"/>
    <mergeCell ref="B10:C10"/>
    <mergeCell ref="D8:F8"/>
    <mergeCell ref="D10:F10"/>
    <mergeCell ref="E36:F36"/>
    <mergeCell ref="B36:D39"/>
    <mergeCell ref="D34:E34"/>
    <mergeCell ref="B34:C34"/>
    <mergeCell ref="B35:E35"/>
    <mergeCell ref="E37:F37"/>
    <mergeCell ref="E38:F38"/>
    <mergeCell ref="E39:F39"/>
    <mergeCell ref="B11:C11"/>
    <mergeCell ref="B28:E28"/>
    <mergeCell ref="B27:C27"/>
    <mergeCell ref="B25:E25"/>
    <mergeCell ref="B26:E26"/>
    <mergeCell ref="D11:F11"/>
    <mergeCell ref="B14:L14"/>
    <mergeCell ref="H26:L26"/>
    <mergeCell ref="B24:L24"/>
    <mergeCell ref="H25:L25"/>
    <mergeCell ref="D33:E33"/>
    <mergeCell ref="B32:C33"/>
    <mergeCell ref="D31:E31"/>
    <mergeCell ref="H32:L32"/>
    <mergeCell ref="H27:L27"/>
    <mergeCell ref="H28:L28"/>
    <mergeCell ref="H29:L29"/>
    <mergeCell ref="H30:L30"/>
    <mergeCell ref="H31:L31"/>
    <mergeCell ref="D29:E29"/>
    <mergeCell ref="D27:E27"/>
    <mergeCell ref="B29:C30"/>
    <mergeCell ref="B31:C31"/>
    <mergeCell ref="D32:E32"/>
    <mergeCell ref="D30:E30"/>
    <mergeCell ref="H38:L38"/>
    <mergeCell ref="H39:L39"/>
    <mergeCell ref="H33:L33"/>
    <mergeCell ref="H34:L34"/>
    <mergeCell ref="H35:L35"/>
    <mergeCell ref="H36:L36"/>
    <mergeCell ref="H37:L37"/>
  </mergeCells>
  <conditionalFormatting sqref="D8:F8">
    <cfRule type="expression" dxfId="128" priority="69">
      <formula>NOT(ISBLANK(D8))</formula>
    </cfRule>
    <cfRule type="expression" dxfId="127" priority="70">
      <formula>ISBLANK(D11)</formula>
    </cfRule>
  </conditionalFormatting>
  <conditionalFormatting sqref="D8:F8">
    <cfRule type="containsText" dxfId="126" priority="68" operator="containsText" text="AAA_NN">
      <formula>NOT(ISERROR(SEARCH("AAA_NN",D8)))</formula>
    </cfRule>
  </conditionalFormatting>
  <conditionalFormatting sqref="D9">
    <cfRule type="cellIs" dxfId="125" priority="67" operator="between">
      <formula>1</formula>
      <formula>42736</formula>
    </cfRule>
  </conditionalFormatting>
  <conditionalFormatting sqref="D10:F10">
    <cfRule type="containsText" dxfId="124" priority="66" operator="containsText" text="Projektname">
      <formula>NOT(ISERROR(SEARCH("Projektname",D10)))</formula>
    </cfRule>
  </conditionalFormatting>
  <conditionalFormatting sqref="D11:F11">
    <cfRule type="containsText" dxfId="123" priority="65" operator="containsText" text="Location">
      <formula>NOT(ISERROR(SEARCH("Location",D11)))</formula>
    </cfRule>
  </conditionalFormatting>
  <conditionalFormatting sqref="F9">
    <cfRule type="cellIs" dxfId="122" priority="32" operator="between">
      <formula>1</formula>
      <formula>42736</formula>
    </cfRule>
  </conditionalFormatting>
  <conditionalFormatting sqref="D10:F11">
    <cfRule type="expression" dxfId="121" priority="97">
      <formula>NOT(ISBLANK(D10))</formula>
    </cfRule>
    <cfRule type="expression" dxfId="120" priority="98">
      <formula>ISBLANK(#REF!)</formula>
    </cfRule>
  </conditionalFormatting>
  <conditionalFormatting sqref="D9 F9">
    <cfRule type="expression" dxfId="119" priority="99">
      <formula>NOT(ISBLANK(D9))</formula>
    </cfRule>
    <cfRule type="expression" dxfId="118" priority="100">
      <formula>ISBLANK(#REF!)</formula>
    </cfRule>
  </conditionalFormatting>
  <hyperlinks>
    <hyperlink ref="B53" r:id="rId2" xr:uid="{1B003B65-A03E-425C-9599-19A35B7E1861}"/>
  </hyperlinks>
  <printOptions horizontalCentered="1" verticalCentered="1"/>
  <pageMargins left="0.25" right="0.25" top="0.75" bottom="0.75" header="0.3" footer="0.3"/>
  <pageSetup paperSize="9" scale="70" orientation="portrait" r:id="rId3"/>
  <headerFooter differentFirst="1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B1:I81"/>
  <sheetViews>
    <sheetView view="pageLayout" zoomScaleNormal="100" workbookViewId="0">
      <selection activeCell="B3" sqref="B3"/>
    </sheetView>
  </sheetViews>
  <sheetFormatPr baseColWidth="10" defaultColWidth="6" defaultRowHeight="13.2" x14ac:dyDescent="0.25"/>
  <cols>
    <col min="1" max="1" width="0.33203125" customWidth="1"/>
    <col min="2" max="2" width="6.44140625" customWidth="1"/>
    <col min="3" max="3" width="41" customWidth="1"/>
    <col min="4" max="4" width="11.33203125" style="211" customWidth="1"/>
    <col min="5" max="5" width="8.6640625" customWidth="1"/>
    <col min="6" max="8" width="12.88671875" customWidth="1"/>
    <col min="9" max="9" width="41" customWidth="1"/>
    <col min="10" max="12" width="0.33203125" customWidth="1"/>
  </cols>
  <sheetData>
    <row r="1" spans="2:9" ht="2.25" customHeight="1" thickBot="1" x14ac:dyDescent="0.3"/>
    <row r="2" spans="2:9" ht="30" customHeight="1" thickBot="1" x14ac:dyDescent="0.3">
      <c r="B2" s="424" t="str">
        <f>CONCATENATE('Deckblatt_Cover Sheet'!D8, " - ",Übersicht_Summary!D21)</f>
        <v xml:space="preserve"> - Materialkosten - Chi Phí vật Liệu</v>
      </c>
      <c r="C2" s="425"/>
      <c r="D2" s="425"/>
      <c r="E2" s="425"/>
      <c r="F2" s="425"/>
      <c r="G2" s="425"/>
      <c r="H2" s="425"/>
      <c r="I2" s="426"/>
    </row>
    <row r="3" spans="2:9" ht="13.8" thickBot="1" x14ac:dyDescent="0.3">
      <c r="B3" s="212"/>
      <c r="C3" s="213" t="s">
        <v>17</v>
      </c>
      <c r="D3" s="214" t="s">
        <v>45</v>
      </c>
      <c r="E3" s="215" t="s">
        <v>53</v>
      </c>
      <c r="F3" s="216" t="s">
        <v>38</v>
      </c>
      <c r="G3" s="91" t="s">
        <v>3</v>
      </c>
      <c r="H3" s="217" t="s">
        <v>55</v>
      </c>
      <c r="I3" s="218" t="s">
        <v>20</v>
      </c>
    </row>
    <row r="4" spans="2:9" x14ac:dyDescent="0.25">
      <c r="B4" s="219" t="s">
        <v>65</v>
      </c>
      <c r="C4" s="101"/>
      <c r="D4" s="101"/>
      <c r="E4" s="220"/>
      <c r="F4" s="221"/>
      <c r="G4" s="222"/>
      <c r="H4" s="223"/>
      <c r="I4" s="224"/>
    </row>
    <row r="5" spans="2:9" s="71" customFormat="1" x14ac:dyDescent="0.25">
      <c r="B5" s="68"/>
      <c r="C5" s="65"/>
      <c r="D5" s="293"/>
      <c r="E5" s="139">
        <v>1</v>
      </c>
      <c r="F5" s="66">
        <v>0</v>
      </c>
      <c r="G5" s="324">
        <v>0</v>
      </c>
      <c r="H5" s="70"/>
      <c r="I5" s="67"/>
    </row>
    <row r="6" spans="2:9" s="71" customFormat="1" x14ac:dyDescent="0.25">
      <c r="B6" s="68"/>
      <c r="C6" s="65"/>
      <c r="D6" s="293"/>
      <c r="E6" s="139">
        <v>2</v>
      </c>
      <c r="F6" s="66">
        <v>0</v>
      </c>
      <c r="G6" s="324">
        <v>0</v>
      </c>
      <c r="H6" s="70"/>
      <c r="I6" s="67"/>
    </row>
    <row r="7" spans="2:9" s="71" customFormat="1" x14ac:dyDescent="0.25">
      <c r="B7" s="68"/>
      <c r="C7" s="65"/>
      <c r="D7" s="293"/>
      <c r="E7" s="139">
        <v>3</v>
      </c>
      <c r="F7" s="66">
        <v>0</v>
      </c>
      <c r="G7" s="324">
        <v>0</v>
      </c>
      <c r="H7" s="70"/>
      <c r="I7" s="67"/>
    </row>
    <row r="8" spans="2:9" s="71" customFormat="1" x14ac:dyDescent="0.25">
      <c r="B8" s="68"/>
      <c r="C8" s="65"/>
      <c r="D8" s="293"/>
      <c r="E8" s="139">
        <v>4</v>
      </c>
      <c r="F8" s="66">
        <v>0</v>
      </c>
      <c r="G8" s="324">
        <v>0</v>
      </c>
      <c r="H8" s="70"/>
      <c r="I8" s="67"/>
    </row>
    <row r="9" spans="2:9" s="71" customFormat="1" x14ac:dyDescent="0.25">
      <c r="B9" s="68"/>
      <c r="C9" s="65"/>
      <c r="D9" s="293"/>
      <c r="E9" s="139">
        <v>5</v>
      </c>
      <c r="F9" s="66">
        <v>0</v>
      </c>
      <c r="G9" s="324">
        <v>0</v>
      </c>
      <c r="H9" s="70"/>
      <c r="I9" s="67"/>
    </row>
    <row r="10" spans="2:9" s="71" customFormat="1" x14ac:dyDescent="0.25">
      <c r="B10" s="68"/>
      <c r="C10" s="65"/>
      <c r="D10" s="293"/>
      <c r="E10" s="139">
        <v>6</v>
      </c>
      <c r="F10" s="66">
        <v>0</v>
      </c>
      <c r="G10" s="324">
        <v>0</v>
      </c>
      <c r="H10" s="70"/>
      <c r="I10" s="67"/>
    </row>
    <row r="11" spans="2:9" s="71" customFormat="1" x14ac:dyDescent="0.25">
      <c r="B11" s="68"/>
      <c r="C11" s="65"/>
      <c r="D11" s="293"/>
      <c r="E11" s="139">
        <v>7</v>
      </c>
      <c r="F11" s="66">
        <v>0</v>
      </c>
      <c r="G11" s="324">
        <v>0</v>
      </c>
      <c r="H11" s="70"/>
      <c r="I11" s="67"/>
    </row>
    <row r="12" spans="2:9" s="71" customFormat="1" x14ac:dyDescent="0.25">
      <c r="B12" s="68"/>
      <c r="C12" s="65"/>
      <c r="D12" s="293"/>
      <c r="E12" s="139">
        <v>8</v>
      </c>
      <c r="F12" s="66">
        <v>0</v>
      </c>
      <c r="G12" s="324">
        <v>0</v>
      </c>
      <c r="H12" s="70"/>
      <c r="I12" s="67"/>
    </row>
    <row r="13" spans="2:9" s="71" customFormat="1" x14ac:dyDescent="0.25">
      <c r="B13" s="68"/>
      <c r="C13" s="65"/>
      <c r="D13" s="293"/>
      <c r="E13" s="139">
        <v>9</v>
      </c>
      <c r="F13" s="66">
        <v>0</v>
      </c>
      <c r="G13" s="324">
        <v>0</v>
      </c>
      <c r="H13" s="70"/>
      <c r="I13" s="67"/>
    </row>
    <row r="14" spans="2:9" s="71" customFormat="1" x14ac:dyDescent="0.25">
      <c r="B14" s="68"/>
      <c r="C14" s="65"/>
      <c r="D14" s="293"/>
      <c r="E14" s="139">
        <v>10</v>
      </c>
      <c r="F14" s="66">
        <v>0</v>
      </c>
      <c r="G14" s="324">
        <v>0</v>
      </c>
      <c r="H14" s="70"/>
      <c r="I14" s="67"/>
    </row>
    <row r="15" spans="2:9" s="71" customFormat="1" x14ac:dyDescent="0.25">
      <c r="B15" s="68"/>
      <c r="C15" s="65"/>
      <c r="D15" s="293"/>
      <c r="E15" s="139">
        <v>11</v>
      </c>
      <c r="F15" s="66">
        <v>0</v>
      </c>
      <c r="G15" s="324">
        <v>0</v>
      </c>
      <c r="H15" s="70"/>
      <c r="I15" s="67"/>
    </row>
    <row r="16" spans="2:9" s="71" customFormat="1" x14ac:dyDescent="0.25">
      <c r="B16" s="68"/>
      <c r="C16" s="65"/>
      <c r="D16" s="293"/>
      <c r="E16" s="139">
        <v>12</v>
      </c>
      <c r="F16" s="66">
        <v>0</v>
      </c>
      <c r="G16" s="324">
        <v>0</v>
      </c>
      <c r="H16" s="70"/>
      <c r="I16" s="67"/>
    </row>
    <row r="17" spans="2:9" s="71" customFormat="1" x14ac:dyDescent="0.25">
      <c r="B17" s="68"/>
      <c r="C17" s="65"/>
      <c r="D17" s="293"/>
      <c r="E17" s="139">
        <v>13</v>
      </c>
      <c r="F17" s="66">
        <v>0</v>
      </c>
      <c r="G17" s="324">
        <v>0</v>
      </c>
      <c r="H17" s="70"/>
      <c r="I17" s="67"/>
    </row>
    <row r="18" spans="2:9" s="71" customFormat="1" x14ac:dyDescent="0.25">
      <c r="B18" s="68"/>
      <c r="C18" s="65"/>
      <c r="D18" s="293"/>
      <c r="E18" s="139">
        <v>14</v>
      </c>
      <c r="F18" s="66">
        <v>0</v>
      </c>
      <c r="G18" s="324">
        <v>0</v>
      </c>
      <c r="H18" s="70"/>
      <c r="I18" s="67"/>
    </row>
    <row r="19" spans="2:9" s="71" customFormat="1" x14ac:dyDescent="0.25">
      <c r="B19" s="68"/>
      <c r="C19" s="65"/>
      <c r="D19" s="293"/>
      <c r="E19" s="139">
        <v>15</v>
      </c>
      <c r="F19" s="66">
        <v>0</v>
      </c>
      <c r="G19" s="324">
        <v>0</v>
      </c>
      <c r="H19" s="70"/>
      <c r="I19" s="67"/>
    </row>
    <row r="20" spans="2:9" s="71" customFormat="1" x14ac:dyDescent="0.25">
      <c r="B20" s="68"/>
      <c r="C20" s="65"/>
      <c r="D20" s="293"/>
      <c r="E20" s="139">
        <v>16</v>
      </c>
      <c r="F20" s="66">
        <v>0</v>
      </c>
      <c r="G20" s="324">
        <v>0</v>
      </c>
      <c r="H20" s="70"/>
      <c r="I20" s="67"/>
    </row>
    <row r="21" spans="2:9" s="71" customFormat="1" x14ac:dyDescent="0.25">
      <c r="B21" s="68"/>
      <c r="C21" s="65"/>
      <c r="D21" s="293"/>
      <c r="E21" s="139">
        <v>17</v>
      </c>
      <c r="F21" s="66">
        <v>0</v>
      </c>
      <c r="G21" s="324">
        <v>0</v>
      </c>
      <c r="H21" s="70"/>
      <c r="I21" s="67"/>
    </row>
    <row r="22" spans="2:9" s="71" customFormat="1" x14ac:dyDescent="0.25">
      <c r="B22" s="68"/>
      <c r="C22" s="65"/>
      <c r="D22" s="293"/>
      <c r="E22" s="139">
        <v>18</v>
      </c>
      <c r="F22" s="66">
        <v>0</v>
      </c>
      <c r="G22" s="324">
        <v>0</v>
      </c>
      <c r="H22" s="70"/>
      <c r="I22" s="67"/>
    </row>
    <row r="23" spans="2:9" s="71" customFormat="1" x14ac:dyDescent="0.25">
      <c r="B23" s="68"/>
      <c r="C23" s="65"/>
      <c r="D23" s="293"/>
      <c r="E23" s="139">
        <v>19</v>
      </c>
      <c r="F23" s="66">
        <v>0</v>
      </c>
      <c r="G23" s="324">
        <v>0</v>
      </c>
      <c r="H23" s="70"/>
      <c r="I23" s="67"/>
    </row>
    <row r="24" spans="2:9" s="71" customFormat="1" x14ac:dyDescent="0.25">
      <c r="B24" s="68"/>
      <c r="C24" s="65"/>
      <c r="D24" s="293"/>
      <c r="E24" s="139">
        <v>20</v>
      </c>
      <c r="F24" s="66">
        <v>0</v>
      </c>
      <c r="G24" s="324">
        <v>0</v>
      </c>
      <c r="H24" s="70"/>
      <c r="I24" s="67"/>
    </row>
    <row r="25" spans="2:9" s="71" customFormat="1" x14ac:dyDescent="0.25">
      <c r="B25" s="68"/>
      <c r="C25" s="65"/>
      <c r="D25" s="293"/>
      <c r="E25" s="139">
        <v>21</v>
      </c>
      <c r="F25" s="66">
        <v>0</v>
      </c>
      <c r="G25" s="324">
        <v>0</v>
      </c>
      <c r="H25" s="70"/>
      <c r="I25" s="67"/>
    </row>
    <row r="26" spans="2:9" s="71" customFormat="1" x14ac:dyDescent="0.25">
      <c r="B26" s="68"/>
      <c r="C26" s="65"/>
      <c r="D26" s="293"/>
      <c r="E26" s="139">
        <v>22</v>
      </c>
      <c r="F26" s="66">
        <v>0</v>
      </c>
      <c r="G26" s="324">
        <v>0</v>
      </c>
      <c r="H26" s="70"/>
      <c r="I26" s="67"/>
    </row>
    <row r="27" spans="2:9" s="71" customFormat="1" x14ac:dyDescent="0.25">
      <c r="B27" s="68"/>
      <c r="C27" s="65"/>
      <c r="D27" s="293"/>
      <c r="E27" s="139">
        <v>23</v>
      </c>
      <c r="F27" s="66">
        <v>0</v>
      </c>
      <c r="G27" s="324">
        <v>0</v>
      </c>
      <c r="H27" s="70"/>
      <c r="I27" s="67"/>
    </row>
    <row r="28" spans="2:9" ht="13.8" thickBot="1" x14ac:dyDescent="0.3">
      <c r="B28" s="225"/>
      <c r="C28" s="226"/>
      <c r="D28" s="227"/>
      <c r="E28" s="228"/>
      <c r="F28" s="229"/>
      <c r="G28" s="230"/>
      <c r="H28" s="231"/>
      <c r="I28" s="232"/>
    </row>
    <row r="29" spans="2:9" ht="16.2" thickBot="1" x14ac:dyDescent="0.35">
      <c r="B29" s="528" t="s">
        <v>66</v>
      </c>
      <c r="C29" s="529"/>
      <c r="D29" s="227"/>
      <c r="E29" s="228"/>
      <c r="F29" s="325">
        <f>SUM(F5:F27)</f>
        <v>0</v>
      </c>
      <c r="G29" s="230"/>
      <c r="H29" s="233">
        <f>SUM(G5:G27)</f>
        <v>0</v>
      </c>
      <c r="I29" s="234"/>
    </row>
    <row r="30" spans="2:9" ht="13.8" thickBot="1" x14ac:dyDescent="0.3">
      <c r="B30" s="46"/>
      <c r="C30" s="47"/>
      <c r="D30" s="235"/>
      <c r="E30" s="236"/>
      <c r="F30" s="237"/>
      <c r="G30" s="50"/>
      <c r="H30" s="238"/>
      <c r="I30" s="239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ht="12.75" customHeight="1" x14ac:dyDescent="0.25">
      <c r="D45"/>
    </row>
    <row r="46" spans="4:4" ht="12.75" customHeight="1" x14ac:dyDescent="0.25">
      <c r="D46"/>
    </row>
    <row r="47" spans="4:4" ht="12.75" customHeight="1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</sheetData>
  <sheetProtection insertRows="0" deleteRows="0" selectLockedCells="1"/>
  <protectedRanges>
    <protectedRange sqref="E5:E27" name="Bereich1"/>
  </protectedRanges>
  <customSheetViews>
    <customSheetView guid="{EA7AA37B-6269-4CA6-8E7F-9AEF89A43989}" scale="55" showPageBreaks="1" view="pageLayout">
      <selection activeCell="J22" sqref="J22"/>
      <colBreaks count="1" manualBreakCount="1">
        <brk id="11" max="1048575" man="1"/>
      </colBreaks>
      <pageMargins left="0" right="0" top="0" bottom="0" header="0" footer="0"/>
      <pageSetup paperSize="9" scale="90" fitToHeight="0" orientation="landscape" r:id="rId1"/>
    </customSheetView>
  </customSheetViews>
  <mergeCells count="2">
    <mergeCell ref="B29:C29"/>
    <mergeCell ref="B2:I2"/>
  </mergeCells>
  <conditionalFormatting sqref="F5:F27">
    <cfRule type="cellIs" dxfId="41" priority="7" operator="equal">
      <formula>0</formula>
    </cfRule>
    <cfRule type="cellIs" dxfId="40" priority="8" operator="greaterThan">
      <formula>0</formula>
    </cfRule>
  </conditionalFormatting>
  <conditionalFormatting sqref="G5:G27">
    <cfRule type="cellIs" dxfId="39" priority="5" operator="equal">
      <formula>0</formula>
    </cfRule>
    <cfRule type="cellIs" dxfId="38" priority="6" operator="greaterThan">
      <formula>0</formula>
    </cfRule>
  </conditionalFormatting>
  <conditionalFormatting sqref="C5:D27">
    <cfRule type="expression" dxfId="37" priority="4">
      <formula>ISBLANK(C5)</formula>
    </cfRule>
  </conditionalFormatting>
  <conditionalFormatting sqref="C5:C27">
    <cfRule type="expression" dxfId="36" priority="3">
      <formula>NOT(ISBLANK(C5))</formula>
    </cfRule>
  </conditionalFormatting>
  <conditionalFormatting sqref="D5:D27">
    <cfRule type="cellIs" dxfId="35" priority="2" operator="greaterThanOrEqual">
      <formula>42736</formula>
    </cfRule>
  </conditionalFormatting>
  <conditionalFormatting sqref="D5:D27">
    <cfRule type="cellIs" dxfId="34" priority="1" operator="lessThan">
      <formula>42736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landscape" r:id="rId2"/>
  <colBreaks count="1" manualBreakCount="1">
    <brk id="10" max="1048575" man="1"/>
  </colBreaks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B1:I77"/>
  <sheetViews>
    <sheetView view="pageLayout" zoomScaleNormal="100" workbookViewId="0">
      <selection activeCell="B3" sqref="B3"/>
    </sheetView>
  </sheetViews>
  <sheetFormatPr baseColWidth="10" defaultColWidth="6" defaultRowHeight="13.2" x14ac:dyDescent="0.25"/>
  <cols>
    <col min="1" max="1" width="0.33203125" customWidth="1"/>
    <col min="2" max="2" width="6.44140625" customWidth="1"/>
    <col min="3" max="3" width="41" customWidth="1"/>
    <col min="4" max="4" width="11.33203125" style="211" customWidth="1"/>
    <col min="5" max="5" width="8.6640625" customWidth="1"/>
    <col min="6" max="8" width="12.88671875" customWidth="1"/>
    <col min="9" max="9" width="41" customWidth="1"/>
    <col min="10" max="12" width="0.33203125" customWidth="1"/>
  </cols>
  <sheetData>
    <row r="1" spans="2:9" ht="2.25" customHeight="1" thickBot="1" x14ac:dyDescent="0.3"/>
    <row r="2" spans="2:9" ht="30" customHeight="1" thickBot="1" x14ac:dyDescent="0.3">
      <c r="B2" s="424" t="str">
        <f>CONCATENATE('Deckblatt_Cover Sheet'!D8," - ",Übersicht_Summary!D22)</f>
        <v xml:space="preserve"> - Sonstige Kosten - Chi Phí Linh Tinh</v>
      </c>
      <c r="C2" s="425"/>
      <c r="D2" s="425"/>
      <c r="E2" s="425"/>
      <c r="F2" s="425"/>
      <c r="G2" s="425"/>
      <c r="H2" s="425"/>
      <c r="I2" s="426"/>
    </row>
    <row r="3" spans="2:9" ht="13.8" thickBot="1" x14ac:dyDescent="0.3">
      <c r="B3" s="212"/>
      <c r="C3" s="213" t="s">
        <v>17</v>
      </c>
      <c r="D3" s="214" t="s">
        <v>45</v>
      </c>
      <c r="E3" s="215" t="s">
        <v>53</v>
      </c>
      <c r="F3" s="216" t="s">
        <v>38</v>
      </c>
      <c r="G3" s="91" t="s">
        <v>3</v>
      </c>
      <c r="H3" s="217" t="s">
        <v>55</v>
      </c>
      <c r="I3" s="218" t="s">
        <v>20</v>
      </c>
    </row>
    <row r="4" spans="2:9" x14ac:dyDescent="0.25">
      <c r="B4" s="219" t="s">
        <v>65</v>
      </c>
      <c r="C4" s="101"/>
      <c r="D4" s="101"/>
      <c r="E4" s="220"/>
      <c r="F4" s="291"/>
      <c r="G4" s="292"/>
      <c r="H4" s="223"/>
      <c r="I4" s="224"/>
    </row>
    <row r="5" spans="2:9" s="71" customFormat="1" x14ac:dyDescent="0.25">
      <c r="B5" s="68"/>
      <c r="C5" s="65"/>
      <c r="D5" s="293"/>
      <c r="E5" s="140">
        <v>1</v>
      </c>
      <c r="F5" s="66">
        <v>0</v>
      </c>
      <c r="G5" s="324">
        <v>0</v>
      </c>
      <c r="H5" s="70"/>
      <c r="I5" s="67"/>
    </row>
    <row r="6" spans="2:9" s="71" customFormat="1" x14ac:dyDescent="0.25">
      <c r="B6" s="68"/>
      <c r="C6" s="65"/>
      <c r="D6" s="293"/>
      <c r="E6" s="140">
        <v>2</v>
      </c>
      <c r="F6" s="66">
        <v>0</v>
      </c>
      <c r="G6" s="324">
        <v>0</v>
      </c>
      <c r="H6" s="70"/>
      <c r="I6" s="67"/>
    </row>
    <row r="7" spans="2:9" s="71" customFormat="1" x14ac:dyDescent="0.25">
      <c r="B7" s="68"/>
      <c r="C7" s="65"/>
      <c r="D7" s="293"/>
      <c r="E7" s="140">
        <v>3</v>
      </c>
      <c r="F7" s="66">
        <v>0</v>
      </c>
      <c r="G7" s="324">
        <v>0</v>
      </c>
      <c r="H7" s="70"/>
      <c r="I7" s="67"/>
    </row>
    <row r="8" spans="2:9" s="71" customFormat="1" x14ac:dyDescent="0.25">
      <c r="B8" s="68"/>
      <c r="C8" s="65"/>
      <c r="D8" s="293"/>
      <c r="E8" s="140">
        <v>4</v>
      </c>
      <c r="F8" s="66">
        <v>0</v>
      </c>
      <c r="G8" s="324">
        <v>0</v>
      </c>
      <c r="H8" s="70"/>
      <c r="I8" s="67"/>
    </row>
    <row r="9" spans="2:9" s="71" customFormat="1" x14ac:dyDescent="0.25">
      <c r="B9" s="68"/>
      <c r="C9" s="65"/>
      <c r="D9" s="293"/>
      <c r="E9" s="140">
        <v>5</v>
      </c>
      <c r="F9" s="66">
        <v>0</v>
      </c>
      <c r="G9" s="324">
        <v>0</v>
      </c>
      <c r="H9" s="70"/>
      <c r="I9" s="67"/>
    </row>
    <row r="10" spans="2:9" s="71" customFormat="1" x14ac:dyDescent="0.25">
      <c r="B10" s="68"/>
      <c r="C10" s="65"/>
      <c r="D10" s="293"/>
      <c r="E10" s="140">
        <v>6</v>
      </c>
      <c r="F10" s="66">
        <v>0</v>
      </c>
      <c r="G10" s="324">
        <v>0</v>
      </c>
      <c r="H10" s="70"/>
      <c r="I10" s="67"/>
    </row>
    <row r="11" spans="2:9" s="71" customFormat="1" x14ac:dyDescent="0.25">
      <c r="B11" s="68"/>
      <c r="C11" s="65"/>
      <c r="D11" s="293"/>
      <c r="E11" s="140">
        <v>7</v>
      </c>
      <c r="F11" s="66">
        <v>0</v>
      </c>
      <c r="G11" s="324">
        <v>0</v>
      </c>
      <c r="H11" s="70"/>
      <c r="I11" s="67"/>
    </row>
    <row r="12" spans="2:9" s="71" customFormat="1" x14ac:dyDescent="0.25">
      <c r="B12" s="68"/>
      <c r="C12" s="65"/>
      <c r="D12" s="293"/>
      <c r="E12" s="140">
        <v>8</v>
      </c>
      <c r="F12" s="66">
        <v>0</v>
      </c>
      <c r="G12" s="324">
        <v>0</v>
      </c>
      <c r="H12" s="70"/>
      <c r="I12" s="67"/>
    </row>
    <row r="13" spans="2:9" s="71" customFormat="1" x14ac:dyDescent="0.25">
      <c r="B13" s="68"/>
      <c r="C13" s="65"/>
      <c r="D13" s="293"/>
      <c r="E13" s="140">
        <v>9</v>
      </c>
      <c r="F13" s="66">
        <v>0</v>
      </c>
      <c r="G13" s="324">
        <v>0</v>
      </c>
      <c r="H13" s="70"/>
      <c r="I13" s="67"/>
    </row>
    <row r="14" spans="2:9" s="71" customFormat="1" x14ac:dyDescent="0.25">
      <c r="B14" s="68"/>
      <c r="C14" s="65"/>
      <c r="D14" s="293"/>
      <c r="E14" s="140">
        <v>10</v>
      </c>
      <c r="F14" s="66">
        <v>0</v>
      </c>
      <c r="G14" s="324">
        <v>0</v>
      </c>
      <c r="H14" s="70"/>
      <c r="I14" s="67"/>
    </row>
    <row r="15" spans="2:9" s="71" customFormat="1" x14ac:dyDescent="0.25">
      <c r="B15" s="68"/>
      <c r="C15" s="65"/>
      <c r="D15" s="293"/>
      <c r="E15" s="140">
        <v>11</v>
      </c>
      <c r="F15" s="66">
        <v>0</v>
      </c>
      <c r="G15" s="324">
        <v>0</v>
      </c>
      <c r="H15" s="70"/>
      <c r="I15" s="67"/>
    </row>
    <row r="16" spans="2:9" s="71" customFormat="1" x14ac:dyDescent="0.25">
      <c r="B16" s="68"/>
      <c r="C16" s="65"/>
      <c r="D16" s="293"/>
      <c r="E16" s="140">
        <v>12</v>
      </c>
      <c r="F16" s="66">
        <v>0</v>
      </c>
      <c r="G16" s="324">
        <v>0</v>
      </c>
      <c r="H16" s="70"/>
      <c r="I16" s="67"/>
    </row>
    <row r="17" spans="2:9" s="71" customFormat="1" x14ac:dyDescent="0.25">
      <c r="B17" s="68"/>
      <c r="C17" s="65"/>
      <c r="D17" s="293"/>
      <c r="E17" s="140">
        <v>13</v>
      </c>
      <c r="F17" s="66">
        <v>0</v>
      </c>
      <c r="G17" s="324">
        <v>0</v>
      </c>
      <c r="H17" s="70"/>
      <c r="I17" s="67"/>
    </row>
    <row r="18" spans="2:9" s="71" customFormat="1" x14ac:dyDescent="0.25">
      <c r="B18" s="68"/>
      <c r="C18" s="65"/>
      <c r="D18" s="293"/>
      <c r="E18" s="140">
        <v>14</v>
      </c>
      <c r="F18" s="66">
        <v>0</v>
      </c>
      <c r="G18" s="324">
        <v>0</v>
      </c>
      <c r="H18" s="70"/>
      <c r="I18" s="67"/>
    </row>
    <row r="19" spans="2:9" s="71" customFormat="1" x14ac:dyDescent="0.25">
      <c r="B19" s="68"/>
      <c r="C19" s="65"/>
      <c r="D19" s="293"/>
      <c r="E19" s="140">
        <v>15</v>
      </c>
      <c r="F19" s="66">
        <v>0</v>
      </c>
      <c r="G19" s="324">
        <v>0</v>
      </c>
      <c r="H19" s="70"/>
      <c r="I19" s="67"/>
    </row>
    <row r="20" spans="2:9" s="71" customFormat="1" x14ac:dyDescent="0.25">
      <c r="B20" s="68"/>
      <c r="C20" s="65"/>
      <c r="D20" s="293"/>
      <c r="E20" s="140">
        <v>16</v>
      </c>
      <c r="F20" s="66">
        <v>0</v>
      </c>
      <c r="G20" s="324">
        <v>0</v>
      </c>
      <c r="H20" s="70"/>
      <c r="I20" s="67"/>
    </row>
    <row r="21" spans="2:9" s="71" customFormat="1" x14ac:dyDescent="0.25">
      <c r="B21" s="68"/>
      <c r="C21" s="65"/>
      <c r="D21" s="293"/>
      <c r="E21" s="140">
        <v>17</v>
      </c>
      <c r="F21" s="66">
        <v>0</v>
      </c>
      <c r="G21" s="324">
        <v>0</v>
      </c>
      <c r="H21" s="70"/>
      <c r="I21" s="67"/>
    </row>
    <row r="22" spans="2:9" s="71" customFormat="1" x14ac:dyDescent="0.25">
      <c r="B22" s="68"/>
      <c r="C22" s="65"/>
      <c r="D22" s="293"/>
      <c r="E22" s="140">
        <v>18</v>
      </c>
      <c r="F22" s="66">
        <v>0</v>
      </c>
      <c r="G22" s="324">
        <v>0</v>
      </c>
      <c r="H22" s="70"/>
      <c r="I22" s="67"/>
    </row>
    <row r="23" spans="2:9" s="71" customFormat="1" x14ac:dyDescent="0.25">
      <c r="B23" s="68"/>
      <c r="C23" s="65"/>
      <c r="D23" s="293"/>
      <c r="E23" s="140">
        <v>19</v>
      </c>
      <c r="F23" s="66">
        <v>0</v>
      </c>
      <c r="G23" s="324">
        <v>0</v>
      </c>
      <c r="H23" s="70"/>
      <c r="I23" s="67"/>
    </row>
    <row r="24" spans="2:9" s="71" customFormat="1" x14ac:dyDescent="0.25">
      <c r="B24" s="68"/>
      <c r="C24" s="65"/>
      <c r="D24" s="293"/>
      <c r="E24" s="140">
        <v>20</v>
      </c>
      <c r="F24" s="66">
        <v>0</v>
      </c>
      <c r="G24" s="324">
        <v>0</v>
      </c>
      <c r="H24" s="70"/>
      <c r="I24" s="67"/>
    </row>
    <row r="25" spans="2:9" s="71" customFormat="1" x14ac:dyDescent="0.25">
      <c r="B25" s="68"/>
      <c r="C25" s="65"/>
      <c r="D25" s="293"/>
      <c r="E25" s="140">
        <v>21</v>
      </c>
      <c r="F25" s="66">
        <v>0</v>
      </c>
      <c r="G25" s="324">
        <v>0</v>
      </c>
      <c r="H25" s="70"/>
      <c r="I25" s="67"/>
    </row>
    <row r="26" spans="2:9" s="71" customFormat="1" x14ac:dyDescent="0.25">
      <c r="B26" s="68"/>
      <c r="C26" s="65"/>
      <c r="D26" s="293"/>
      <c r="E26" s="140">
        <v>22</v>
      </c>
      <c r="F26" s="66">
        <v>0</v>
      </c>
      <c r="G26" s="324">
        <v>0</v>
      </c>
      <c r="H26" s="70"/>
      <c r="I26" s="67"/>
    </row>
    <row r="27" spans="2:9" s="71" customFormat="1" x14ac:dyDescent="0.25">
      <c r="B27" s="68"/>
      <c r="C27" s="65"/>
      <c r="D27" s="293"/>
      <c r="E27" s="140">
        <v>23</v>
      </c>
      <c r="F27" s="66">
        <v>0</v>
      </c>
      <c r="G27" s="324">
        <v>0</v>
      </c>
      <c r="H27" s="70"/>
      <c r="I27" s="67"/>
    </row>
    <row r="28" spans="2:9" ht="13.8" thickBot="1" x14ac:dyDescent="0.3">
      <c r="B28" s="225"/>
      <c r="C28" s="226"/>
      <c r="D28" s="227"/>
      <c r="E28" s="228"/>
      <c r="F28" s="229"/>
      <c r="G28" s="230"/>
      <c r="H28" s="231"/>
      <c r="I28" s="232"/>
    </row>
    <row r="29" spans="2:9" ht="16.2" thickBot="1" x14ac:dyDescent="0.35">
      <c r="B29" s="528" t="s">
        <v>55</v>
      </c>
      <c r="C29" s="529"/>
      <c r="D29" s="227"/>
      <c r="E29" s="228"/>
      <c r="F29" s="325">
        <f>SUM(F5:F27)</f>
        <v>0</v>
      </c>
      <c r="G29" s="230"/>
      <c r="H29" s="233">
        <f>SUM(G5:G27)</f>
        <v>0</v>
      </c>
      <c r="I29" s="234"/>
    </row>
    <row r="30" spans="2:9" ht="13.8" thickBot="1" x14ac:dyDescent="0.3">
      <c r="B30" s="46"/>
      <c r="C30" s="47"/>
      <c r="D30" s="235"/>
      <c r="E30" s="236"/>
      <c r="F30" s="237"/>
      <c r="G30" s="50"/>
      <c r="H30" s="238"/>
      <c r="I30" s="239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ht="12.75" customHeight="1" x14ac:dyDescent="0.25">
      <c r="D45"/>
    </row>
    <row r="46" spans="4:4" ht="12.75" customHeight="1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</sheetData>
  <sheetProtection insertRows="0" deleteRows="0" selectLockedCells="1"/>
  <protectedRanges>
    <protectedRange sqref="E5:E27" name="Bereich1"/>
  </protectedRanges>
  <customSheetViews>
    <customSheetView guid="{EA7AA37B-6269-4CA6-8E7F-9AEF89A43989}" scale="55" showPageBreaks="1" view="pageLayout">
      <selection activeCell="M3" sqref="M3"/>
      <colBreaks count="1" manualBreakCount="1">
        <brk id="11" max="1048575" man="1"/>
      </colBreaks>
      <pageMargins left="0" right="0" top="0" bottom="0" header="0" footer="0"/>
      <pageSetup paperSize="9" scale="90" fitToHeight="0" orientation="landscape" r:id="rId1"/>
    </customSheetView>
  </customSheetViews>
  <mergeCells count="2">
    <mergeCell ref="B29:C29"/>
    <mergeCell ref="B2:I2"/>
  </mergeCells>
  <conditionalFormatting sqref="F5:F27">
    <cfRule type="cellIs" dxfId="33" priority="7" operator="equal">
      <formula>0</formula>
    </cfRule>
    <cfRule type="cellIs" dxfId="32" priority="8" operator="greaterThan">
      <formula>0</formula>
    </cfRule>
  </conditionalFormatting>
  <conditionalFormatting sqref="G5:G27">
    <cfRule type="cellIs" dxfId="31" priority="5" operator="equal">
      <formula>0</formula>
    </cfRule>
    <cfRule type="cellIs" dxfId="30" priority="6" operator="greaterThan">
      <formula>0</formula>
    </cfRule>
  </conditionalFormatting>
  <conditionalFormatting sqref="C5:D27">
    <cfRule type="expression" dxfId="29" priority="4">
      <formula>ISBLANK(C5)</formula>
    </cfRule>
  </conditionalFormatting>
  <conditionalFormatting sqref="C5:C27">
    <cfRule type="expression" dxfId="28" priority="3">
      <formula>NOT(ISBLANK(C5))</formula>
    </cfRule>
  </conditionalFormatting>
  <conditionalFormatting sqref="D5:D27">
    <cfRule type="cellIs" dxfId="27" priority="2" operator="greaterThanOrEqual">
      <formula>42736</formula>
    </cfRule>
  </conditionalFormatting>
  <conditionalFormatting sqref="D5:D27">
    <cfRule type="cellIs" dxfId="26" priority="1" operator="lessThan">
      <formula>42736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landscape" r:id="rId2"/>
  <colBreaks count="1" manualBreakCount="1">
    <brk id="10" max="1048575" man="1"/>
  </colBreaks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/>
  </sheetPr>
  <dimension ref="B1:K77"/>
  <sheetViews>
    <sheetView view="pageLayout" zoomScaleNormal="110" workbookViewId="0">
      <selection activeCell="O24" sqref="O24"/>
    </sheetView>
  </sheetViews>
  <sheetFormatPr baseColWidth="10" defaultColWidth="6" defaultRowHeight="13.2" x14ac:dyDescent="0.25"/>
  <cols>
    <col min="1" max="1" width="0.33203125" style="3" customWidth="1"/>
    <col min="2" max="2" width="6.44140625" style="3" customWidth="1"/>
    <col min="3" max="3" width="41" style="3" customWidth="1"/>
    <col min="4" max="4" width="11.33203125" style="4" customWidth="1"/>
    <col min="5" max="5" width="8.6640625" style="3" bestFit="1" customWidth="1"/>
    <col min="6" max="8" width="12.88671875" style="3" customWidth="1"/>
    <col min="9" max="9" width="41" style="3" customWidth="1"/>
    <col min="10" max="10" width="0.33203125" style="3" customWidth="1"/>
    <col min="11" max="11" width="0.44140625" style="3" customWidth="1"/>
    <col min="12" max="16384" width="6" style="3"/>
  </cols>
  <sheetData>
    <row r="1" spans="2:11" ht="2.25" customHeight="1" thickBot="1" x14ac:dyDescent="0.3"/>
    <row r="2" spans="2:11" ht="30" customHeight="1" thickBot="1" x14ac:dyDescent="0.3">
      <c r="B2" s="424" t="str">
        <f>CONCATENATE('Deckblatt_Cover Sheet'!D8, " - ",Übersicht_Summary!C24)</f>
        <v xml:space="preserve"> - Interne Ausgaben -
 Chi Phí Nội Bộ</v>
      </c>
      <c r="C2" s="425"/>
      <c r="D2" s="425"/>
      <c r="E2" s="425"/>
      <c r="F2" s="425"/>
      <c r="G2" s="425"/>
      <c r="H2" s="425"/>
      <c r="I2" s="426"/>
    </row>
    <row r="3" spans="2:11" ht="13.8" thickBot="1" x14ac:dyDescent="0.3">
      <c r="B3" s="89"/>
      <c r="C3" s="242" t="s">
        <v>17</v>
      </c>
      <c r="D3" s="243" t="s">
        <v>45</v>
      </c>
      <c r="E3" s="244" t="s">
        <v>53</v>
      </c>
      <c r="F3" s="245" t="s">
        <v>38</v>
      </c>
      <c r="G3" s="246" t="s">
        <v>3</v>
      </c>
      <c r="H3" s="247" t="s">
        <v>55</v>
      </c>
      <c r="I3" s="87" t="s">
        <v>20</v>
      </c>
    </row>
    <row r="4" spans="2:11" x14ac:dyDescent="0.25">
      <c r="B4" s="531" t="s">
        <v>103</v>
      </c>
      <c r="C4" s="532"/>
      <c r="D4" s="79"/>
      <c r="E4" s="79"/>
      <c r="F4" s="145">
        <f>SUM(F5:F12)</f>
        <v>0</v>
      </c>
      <c r="G4" s="91"/>
      <c r="H4" s="146">
        <f>SUM(G5:G12)</f>
        <v>0</v>
      </c>
      <c r="I4" s="92"/>
    </row>
    <row r="5" spans="2:11" x14ac:dyDescent="0.25">
      <c r="B5" s="17"/>
      <c r="C5" s="248" t="s">
        <v>75</v>
      </c>
      <c r="D5" s="293"/>
      <c r="E5" s="76" t="s">
        <v>56</v>
      </c>
      <c r="F5" s="66">
        <v>0</v>
      </c>
      <c r="G5" s="133">
        <v>0</v>
      </c>
      <c r="H5" s="249"/>
      <c r="I5" s="306"/>
    </row>
    <row r="6" spans="2:11" s="127" customFormat="1" x14ac:dyDescent="0.25">
      <c r="B6" s="68"/>
      <c r="C6" s="65"/>
      <c r="D6" s="293"/>
      <c r="E6" s="132" t="s">
        <v>56</v>
      </c>
      <c r="F6" s="66">
        <v>0</v>
      </c>
      <c r="G6" s="133">
        <v>0</v>
      </c>
      <c r="H6" s="136"/>
      <c r="I6" s="306"/>
    </row>
    <row r="7" spans="2:11" s="127" customFormat="1" x14ac:dyDescent="0.25">
      <c r="B7" s="68"/>
      <c r="C7" s="65"/>
      <c r="D7" s="293"/>
      <c r="E7" s="132" t="s">
        <v>56</v>
      </c>
      <c r="F7" s="66">
        <v>0</v>
      </c>
      <c r="G7" s="133">
        <v>0</v>
      </c>
      <c r="H7" s="136"/>
      <c r="I7" s="306"/>
    </row>
    <row r="8" spans="2:11" s="127" customFormat="1" x14ac:dyDescent="0.25">
      <c r="B8" s="68"/>
      <c r="C8" s="65"/>
      <c r="D8" s="293"/>
      <c r="E8" s="132" t="s">
        <v>56</v>
      </c>
      <c r="F8" s="66">
        <v>0</v>
      </c>
      <c r="G8" s="133">
        <v>0</v>
      </c>
      <c r="H8" s="136"/>
      <c r="I8" s="306"/>
    </row>
    <row r="9" spans="2:11" s="127" customFormat="1" x14ac:dyDescent="0.25">
      <c r="B9" s="68"/>
      <c r="C9" s="65"/>
      <c r="D9" s="293"/>
      <c r="E9" s="132" t="s">
        <v>56</v>
      </c>
      <c r="F9" s="66">
        <v>0</v>
      </c>
      <c r="G9" s="133">
        <v>0</v>
      </c>
      <c r="H9" s="136"/>
      <c r="I9" s="306"/>
    </row>
    <row r="10" spans="2:11" s="127" customFormat="1" x14ac:dyDescent="0.25">
      <c r="B10" s="68"/>
      <c r="C10" s="65"/>
      <c r="D10" s="293"/>
      <c r="E10" s="132" t="s">
        <v>56</v>
      </c>
      <c r="F10" s="66">
        <v>0</v>
      </c>
      <c r="G10" s="133">
        <v>0</v>
      </c>
      <c r="H10" s="136"/>
      <c r="I10" s="306"/>
    </row>
    <row r="11" spans="2:11" s="127" customFormat="1" x14ac:dyDescent="0.25">
      <c r="B11" s="68"/>
      <c r="C11" s="65"/>
      <c r="D11" s="293"/>
      <c r="E11" s="132" t="s">
        <v>56</v>
      </c>
      <c r="F11" s="66">
        <v>0</v>
      </c>
      <c r="G11" s="133">
        <v>0</v>
      </c>
      <c r="H11" s="136"/>
      <c r="I11" s="306"/>
    </row>
    <row r="12" spans="2:11" s="127" customFormat="1" ht="12.75" customHeight="1" x14ac:dyDescent="0.25">
      <c r="B12" s="68"/>
      <c r="C12" s="65"/>
      <c r="D12" s="293"/>
      <c r="E12" s="132" t="s">
        <v>56</v>
      </c>
      <c r="F12" s="66">
        <v>0</v>
      </c>
      <c r="G12" s="133">
        <v>0</v>
      </c>
      <c r="H12" s="134"/>
      <c r="I12" s="306"/>
      <c r="K12" s="137"/>
    </row>
    <row r="13" spans="2:11" ht="13.8" thickBot="1" x14ac:dyDescent="0.3">
      <c r="B13" s="93"/>
      <c r="C13" s="94"/>
      <c r="D13" s="95"/>
      <c r="E13" s="96"/>
      <c r="F13" s="97"/>
      <c r="G13" s="74"/>
      <c r="H13" s="98"/>
      <c r="I13" s="99"/>
    </row>
    <row r="14" spans="2:11" x14ac:dyDescent="0.25">
      <c r="B14" s="522" t="s">
        <v>112</v>
      </c>
      <c r="C14" s="523"/>
      <c r="D14" s="100"/>
      <c r="E14" s="101"/>
      <c r="F14" s="102">
        <f>SUM(F15:F21)</f>
        <v>0</v>
      </c>
      <c r="G14" s="103"/>
      <c r="H14" s="104">
        <f>SUM(G15:G21)</f>
        <v>0</v>
      </c>
      <c r="I14" s="105"/>
    </row>
    <row r="15" spans="2:11" ht="26.4" x14ac:dyDescent="0.25">
      <c r="B15" s="250"/>
      <c r="C15" s="251" t="s">
        <v>105</v>
      </c>
      <c r="D15" s="301"/>
      <c r="E15" s="252">
        <v>1</v>
      </c>
      <c r="F15" s="129">
        <v>0</v>
      </c>
      <c r="G15" s="130">
        <v>0</v>
      </c>
      <c r="H15" s="171"/>
      <c r="I15" s="322" t="s">
        <v>104</v>
      </c>
    </row>
    <row r="16" spans="2:11" s="127" customFormat="1" x14ac:dyDescent="0.25">
      <c r="B16" s="128"/>
      <c r="C16" s="65"/>
      <c r="D16" s="293"/>
      <c r="E16" s="132" t="s">
        <v>56</v>
      </c>
      <c r="F16" s="66">
        <v>0</v>
      </c>
      <c r="G16" s="133">
        <v>0</v>
      </c>
      <c r="H16" s="131"/>
      <c r="I16" s="321"/>
    </row>
    <row r="17" spans="2:9" s="127" customFormat="1" x14ac:dyDescent="0.25">
      <c r="B17" s="128"/>
      <c r="C17" s="65"/>
      <c r="D17" s="293"/>
      <c r="E17" s="132" t="s">
        <v>56</v>
      </c>
      <c r="F17" s="66">
        <v>0</v>
      </c>
      <c r="G17" s="133">
        <v>0</v>
      </c>
      <c r="H17" s="131"/>
      <c r="I17" s="321"/>
    </row>
    <row r="18" spans="2:9" s="127" customFormat="1" x14ac:dyDescent="0.25">
      <c r="B18" s="128"/>
      <c r="C18" s="65"/>
      <c r="D18" s="293"/>
      <c r="E18" s="132" t="s">
        <v>56</v>
      </c>
      <c r="F18" s="66">
        <v>0</v>
      </c>
      <c r="G18" s="133">
        <v>0</v>
      </c>
      <c r="H18" s="131"/>
      <c r="I18" s="321"/>
    </row>
    <row r="19" spans="2:9" s="127" customFormat="1" x14ac:dyDescent="0.25">
      <c r="B19" s="128"/>
      <c r="C19" s="65"/>
      <c r="D19" s="293"/>
      <c r="E19" s="132" t="s">
        <v>56</v>
      </c>
      <c r="F19" s="66">
        <v>0</v>
      </c>
      <c r="G19" s="133">
        <v>0</v>
      </c>
      <c r="H19" s="131"/>
      <c r="I19" s="321"/>
    </row>
    <row r="20" spans="2:9" s="127" customFormat="1" x14ac:dyDescent="0.25">
      <c r="B20" s="128"/>
      <c r="C20" s="65"/>
      <c r="D20" s="293"/>
      <c r="E20" s="132" t="s">
        <v>56</v>
      </c>
      <c r="F20" s="66">
        <v>0</v>
      </c>
      <c r="G20" s="133">
        <v>0</v>
      </c>
      <c r="H20" s="131"/>
      <c r="I20" s="321"/>
    </row>
    <row r="21" spans="2:9" s="127" customFormat="1" x14ac:dyDescent="0.25">
      <c r="B21" s="68"/>
      <c r="C21" s="65"/>
      <c r="D21" s="293"/>
      <c r="E21" s="132" t="s">
        <v>56</v>
      </c>
      <c r="F21" s="66">
        <v>0</v>
      </c>
      <c r="G21" s="133">
        <v>0</v>
      </c>
      <c r="H21" s="134"/>
      <c r="I21" s="306"/>
    </row>
    <row r="22" spans="2:9" s="127" customFormat="1" ht="13.8" thickBot="1" x14ac:dyDescent="0.3">
      <c r="B22" s="253"/>
      <c r="C22" s="254"/>
      <c r="D22" s="255"/>
      <c r="E22" s="256"/>
      <c r="F22" s="257"/>
      <c r="G22" s="258"/>
      <c r="H22" s="259"/>
      <c r="I22" s="260"/>
    </row>
    <row r="23" spans="2:9" ht="13.8" thickBot="1" x14ac:dyDescent="0.3">
      <c r="B23" s="109"/>
      <c r="C23" s="110"/>
      <c r="D23" s="56"/>
      <c r="E23" s="56"/>
      <c r="F23" s="111"/>
      <c r="G23" s="112"/>
      <c r="H23" s="113"/>
      <c r="I23" s="114"/>
    </row>
    <row r="24" spans="2:9" ht="16.2" thickBot="1" x14ac:dyDescent="0.3">
      <c r="B24" s="115" t="s">
        <v>76</v>
      </c>
      <c r="C24" s="116"/>
      <c r="D24" s="117"/>
      <c r="E24" s="117"/>
      <c r="F24" s="118">
        <f>$F14+$F4</f>
        <v>0</v>
      </c>
      <c r="G24" s="119"/>
      <c r="H24" s="118">
        <f>SUM(H4:H22)</f>
        <v>0</v>
      </c>
      <c r="I24" s="120"/>
    </row>
    <row r="25" spans="2:9" ht="13.8" thickBot="1" x14ac:dyDescent="0.3">
      <c r="B25" s="121"/>
      <c r="C25" s="122"/>
      <c r="D25" s="54"/>
      <c r="E25" s="54"/>
      <c r="F25" s="123"/>
      <c r="G25" s="124"/>
      <c r="H25" s="125"/>
      <c r="I25" s="126"/>
    </row>
    <row r="26" spans="2:9" ht="25.5" customHeight="1" x14ac:dyDescent="0.25">
      <c r="G26" s="526" t="s">
        <v>64</v>
      </c>
      <c r="H26" s="526"/>
      <c r="I26" s="526"/>
    </row>
    <row r="27" spans="2:9" x14ac:dyDescent="0.25">
      <c r="D27" s="3"/>
      <c r="F27" s="530"/>
      <c r="G27" s="530"/>
    </row>
    <row r="28" spans="2:9" x14ac:dyDescent="0.25">
      <c r="F28" s="530"/>
      <c r="G28" s="530"/>
    </row>
    <row r="29" spans="2:9" x14ac:dyDescent="0.25">
      <c r="F29" s="530"/>
      <c r="G29" s="530"/>
    </row>
    <row r="30" spans="2:9" x14ac:dyDescent="0.25">
      <c r="F30" s="530"/>
      <c r="G30" s="530"/>
    </row>
    <row r="34" spans="4:4" x14ac:dyDescent="0.25">
      <c r="D34" s="3"/>
    </row>
    <row r="35" spans="4:4" x14ac:dyDescent="0.25">
      <c r="D35" s="3"/>
    </row>
    <row r="36" spans="4:4" x14ac:dyDescent="0.25">
      <c r="D36" s="3"/>
    </row>
    <row r="37" spans="4:4" x14ac:dyDescent="0.25">
      <c r="D37" s="3"/>
    </row>
    <row r="38" spans="4:4" x14ac:dyDescent="0.25">
      <c r="D38" s="3"/>
    </row>
    <row r="39" spans="4:4" x14ac:dyDescent="0.25">
      <c r="D39" s="3"/>
    </row>
    <row r="40" spans="4:4" x14ac:dyDescent="0.25">
      <c r="D40" s="3"/>
    </row>
    <row r="41" spans="4:4" ht="13.5" customHeight="1" x14ac:dyDescent="0.25">
      <c r="D41" s="3"/>
    </row>
    <row r="42" spans="4:4" ht="13.5" customHeight="1" x14ac:dyDescent="0.25">
      <c r="D42" s="3"/>
    </row>
    <row r="43" spans="4:4" x14ac:dyDescent="0.25">
      <c r="D43" s="3"/>
    </row>
    <row r="44" spans="4:4" x14ac:dyDescent="0.25">
      <c r="D44" s="3"/>
    </row>
    <row r="45" spans="4:4" x14ac:dyDescent="0.25">
      <c r="D45" s="3"/>
    </row>
    <row r="46" spans="4:4" x14ac:dyDescent="0.25">
      <c r="D46" s="3"/>
    </row>
    <row r="47" spans="4:4" x14ac:dyDescent="0.25">
      <c r="D47" s="3"/>
    </row>
    <row r="48" spans="4:4" x14ac:dyDescent="0.25">
      <c r="D48" s="3"/>
    </row>
    <row r="49" spans="4:4" x14ac:dyDescent="0.25">
      <c r="D49" s="3"/>
    </row>
    <row r="50" spans="4:4" x14ac:dyDescent="0.25">
      <c r="D50" s="3"/>
    </row>
    <row r="51" spans="4:4" x14ac:dyDescent="0.25">
      <c r="D51" s="3"/>
    </row>
    <row r="52" spans="4:4" x14ac:dyDescent="0.25">
      <c r="D52" s="3"/>
    </row>
    <row r="53" spans="4:4" x14ac:dyDescent="0.25">
      <c r="D53" s="3"/>
    </row>
    <row r="54" spans="4:4" x14ac:dyDescent="0.25">
      <c r="D54" s="3"/>
    </row>
    <row r="55" spans="4:4" x14ac:dyDescent="0.25">
      <c r="D55" s="3"/>
    </row>
    <row r="56" spans="4:4" x14ac:dyDescent="0.25">
      <c r="D56" s="3"/>
    </row>
    <row r="57" spans="4:4" x14ac:dyDescent="0.25">
      <c r="D57" s="3"/>
    </row>
    <row r="58" spans="4:4" x14ac:dyDescent="0.25">
      <c r="D58" s="3"/>
    </row>
    <row r="59" spans="4:4" x14ac:dyDescent="0.25">
      <c r="D59" s="3"/>
    </row>
    <row r="60" spans="4:4" x14ac:dyDescent="0.25">
      <c r="D60" s="3"/>
    </row>
    <row r="61" spans="4:4" x14ac:dyDescent="0.25">
      <c r="D61" s="3"/>
    </row>
    <row r="62" spans="4:4" x14ac:dyDescent="0.25">
      <c r="D62" s="3"/>
    </row>
    <row r="63" spans="4:4" x14ac:dyDescent="0.25">
      <c r="D63" s="3"/>
    </row>
    <row r="64" spans="4:4" x14ac:dyDescent="0.25">
      <c r="D64" s="3"/>
    </row>
    <row r="65" spans="4:4" x14ac:dyDescent="0.25">
      <c r="D65" s="3"/>
    </row>
    <row r="66" spans="4:4" x14ac:dyDescent="0.25">
      <c r="D66" s="3"/>
    </row>
    <row r="67" spans="4:4" x14ac:dyDescent="0.25">
      <c r="D67" s="3"/>
    </row>
    <row r="68" spans="4:4" x14ac:dyDescent="0.25">
      <c r="D68" s="3"/>
    </row>
    <row r="69" spans="4:4" x14ac:dyDescent="0.25">
      <c r="D69" s="3"/>
    </row>
    <row r="70" spans="4:4" x14ac:dyDescent="0.25">
      <c r="D70" s="3"/>
    </row>
    <row r="71" spans="4:4" x14ac:dyDescent="0.25">
      <c r="D71" s="3"/>
    </row>
    <row r="72" spans="4:4" x14ac:dyDescent="0.25">
      <c r="D72" s="3"/>
    </row>
    <row r="73" spans="4:4" x14ac:dyDescent="0.25">
      <c r="D73" s="3"/>
    </row>
    <row r="74" spans="4:4" x14ac:dyDescent="0.25">
      <c r="D74" s="3"/>
    </row>
    <row r="75" spans="4:4" x14ac:dyDescent="0.25">
      <c r="D75" s="3"/>
    </row>
    <row r="76" spans="4:4" x14ac:dyDescent="0.25">
      <c r="D76" s="3"/>
    </row>
    <row r="77" spans="4:4" x14ac:dyDescent="0.25">
      <c r="D77" s="3"/>
    </row>
  </sheetData>
  <sheetProtection insertRows="0" selectLockedCells="1"/>
  <customSheetViews>
    <customSheetView guid="{EA7AA37B-6269-4CA6-8E7F-9AEF89A43989}" scale="85" showPageBreaks="1" view="pageLayout">
      <selection activeCell="H16" sqref="H16"/>
      <colBreaks count="1" manualBreakCount="1">
        <brk id="11" max="1048575" man="1"/>
      </colBreaks>
      <pageMargins left="0" right="0" top="0" bottom="0" header="0" footer="0"/>
      <pageSetup paperSize="9" scale="90" fitToHeight="0" orientation="landscape" r:id="rId1"/>
    </customSheetView>
  </customSheetViews>
  <mergeCells count="8">
    <mergeCell ref="B4:C4"/>
    <mergeCell ref="B14:C14"/>
    <mergeCell ref="B2:I2"/>
    <mergeCell ref="F27:G27"/>
    <mergeCell ref="F28:G28"/>
    <mergeCell ref="F29:G29"/>
    <mergeCell ref="F30:G30"/>
    <mergeCell ref="G26:I26"/>
  </mergeCells>
  <conditionalFormatting sqref="C6:C12">
    <cfRule type="expression" dxfId="25" priority="18">
      <formula>ISBLANK(C6)</formula>
    </cfRule>
  </conditionalFormatting>
  <conditionalFormatting sqref="C6:C12">
    <cfRule type="expression" dxfId="24" priority="17">
      <formula>NOT(ISBLANK(C6))</formula>
    </cfRule>
  </conditionalFormatting>
  <conditionalFormatting sqref="C16:C21">
    <cfRule type="expression" dxfId="23" priority="16">
      <formula>ISBLANK(C16)</formula>
    </cfRule>
  </conditionalFormatting>
  <conditionalFormatting sqref="C16:C21">
    <cfRule type="expression" dxfId="22" priority="15">
      <formula>NOT(ISBLANK(C16))</formula>
    </cfRule>
  </conditionalFormatting>
  <conditionalFormatting sqref="D5:D12">
    <cfRule type="expression" dxfId="21" priority="14">
      <formula>ISBLANK(D5)</formula>
    </cfRule>
  </conditionalFormatting>
  <conditionalFormatting sqref="D5:D12">
    <cfRule type="cellIs" dxfId="20" priority="13" operator="greaterThanOrEqual">
      <formula>42736</formula>
    </cfRule>
  </conditionalFormatting>
  <conditionalFormatting sqref="D5:D12">
    <cfRule type="cellIs" dxfId="19" priority="12" operator="lessThan">
      <formula>42736</formula>
    </cfRule>
  </conditionalFormatting>
  <conditionalFormatting sqref="D15:D21">
    <cfRule type="expression" dxfId="18" priority="11">
      <formula>ISBLANK(D15)</formula>
    </cfRule>
  </conditionalFormatting>
  <conditionalFormatting sqref="D15:D21">
    <cfRule type="cellIs" dxfId="17" priority="10" operator="greaterThanOrEqual">
      <formula>42736</formula>
    </cfRule>
  </conditionalFormatting>
  <conditionalFormatting sqref="D15:D21">
    <cfRule type="cellIs" dxfId="16" priority="9" operator="lessThan">
      <formula>42736</formula>
    </cfRule>
  </conditionalFormatting>
  <conditionalFormatting sqref="F5:F12">
    <cfRule type="cellIs" dxfId="15" priority="7" operator="equal">
      <formula>0</formula>
    </cfRule>
    <cfRule type="cellIs" dxfId="14" priority="8" operator="greaterThan">
      <formula>0</formula>
    </cfRule>
  </conditionalFormatting>
  <conditionalFormatting sqref="F15:F21">
    <cfRule type="cellIs" dxfId="13" priority="5" operator="equal">
      <formula>0</formula>
    </cfRule>
    <cfRule type="cellIs" dxfId="12" priority="6" operator="greaterThan">
      <formula>0</formula>
    </cfRule>
  </conditionalFormatting>
  <conditionalFormatting sqref="G5:G12">
    <cfRule type="cellIs" dxfId="11" priority="3" operator="equal">
      <formula>0</formula>
    </cfRule>
    <cfRule type="cellIs" dxfId="10" priority="4" operator="greaterThan">
      <formula>0</formula>
    </cfRule>
  </conditionalFormatting>
  <conditionalFormatting sqref="G15:G21">
    <cfRule type="cellIs" dxfId="9" priority="1" operator="equal">
      <formula>0</formula>
    </cfRule>
    <cfRule type="cellIs" dxfId="8" priority="2" operator="greaterThan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landscape" r:id="rId2"/>
  <colBreaks count="1" manualBreakCount="1">
    <brk id="10" max="1048575" man="1"/>
  </colBreaks>
  <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39997558519241921"/>
  </sheetPr>
  <dimension ref="B1:I77"/>
  <sheetViews>
    <sheetView view="pageLayout" zoomScaleNormal="100" workbookViewId="0">
      <selection activeCell="I37" sqref="I37"/>
    </sheetView>
  </sheetViews>
  <sheetFormatPr baseColWidth="10" defaultColWidth="6" defaultRowHeight="13.2" x14ac:dyDescent="0.25"/>
  <cols>
    <col min="1" max="1" width="0.33203125" customWidth="1"/>
    <col min="2" max="2" width="6.44140625" customWidth="1"/>
    <col min="3" max="3" width="41" customWidth="1"/>
    <col min="4" max="4" width="11.33203125" style="211" customWidth="1"/>
    <col min="5" max="5" width="8.6640625" customWidth="1"/>
    <col min="6" max="8" width="12.88671875" customWidth="1"/>
    <col min="9" max="9" width="41" customWidth="1"/>
    <col min="10" max="11" width="0.33203125" customWidth="1"/>
  </cols>
  <sheetData>
    <row r="1" spans="2:9" ht="2.25" customHeight="1" thickBot="1" x14ac:dyDescent="0.3"/>
    <row r="2" spans="2:9" ht="30" customHeight="1" thickBot="1" x14ac:dyDescent="0.3">
      <c r="B2" s="424" t="str">
        <f>CONCATENATE('Deckblatt_Cover Sheet'!D8," - ", Übersicht_Summary!C23)</f>
        <v xml:space="preserve"> - Verbindlichkeiten - nợ phải trả</v>
      </c>
      <c r="C2" s="425"/>
      <c r="D2" s="425"/>
      <c r="E2" s="425"/>
      <c r="F2" s="425"/>
      <c r="G2" s="425"/>
      <c r="H2" s="425"/>
      <c r="I2" s="426"/>
    </row>
    <row r="3" spans="2:9" ht="13.8" thickBot="1" x14ac:dyDescent="0.3">
      <c r="B3" s="212"/>
      <c r="C3" s="213" t="s">
        <v>17</v>
      </c>
      <c r="D3" s="214" t="s">
        <v>45</v>
      </c>
      <c r="E3" s="215" t="s">
        <v>53</v>
      </c>
      <c r="F3" s="216" t="s">
        <v>38</v>
      </c>
      <c r="G3" s="91" t="s">
        <v>3</v>
      </c>
      <c r="H3" s="217" t="s">
        <v>55</v>
      </c>
      <c r="I3" s="218" t="s">
        <v>20</v>
      </c>
    </row>
    <row r="4" spans="2:9" x14ac:dyDescent="0.25">
      <c r="B4" s="219"/>
      <c r="C4" s="101"/>
      <c r="D4" s="101"/>
      <c r="E4" s="220"/>
      <c r="F4" s="290"/>
      <c r="G4" s="289"/>
      <c r="H4" s="223"/>
      <c r="I4" s="224"/>
    </row>
    <row r="5" spans="2:9" s="71" customFormat="1" x14ac:dyDescent="0.25">
      <c r="B5" s="68"/>
      <c r="C5" s="65"/>
      <c r="D5" s="293"/>
      <c r="E5" s="144">
        <v>1</v>
      </c>
      <c r="F5" s="66">
        <v>0</v>
      </c>
      <c r="G5" s="324">
        <v>0</v>
      </c>
      <c r="H5" s="70"/>
      <c r="I5" s="67"/>
    </row>
    <row r="6" spans="2:9" s="71" customFormat="1" x14ac:dyDescent="0.25">
      <c r="B6" s="68"/>
      <c r="C6" s="65"/>
      <c r="D6" s="293"/>
      <c r="E6" s="144">
        <v>2</v>
      </c>
      <c r="F6" s="66">
        <v>0</v>
      </c>
      <c r="G6" s="324">
        <v>0</v>
      </c>
      <c r="H6" s="70"/>
      <c r="I6" s="67"/>
    </row>
    <row r="7" spans="2:9" s="71" customFormat="1" x14ac:dyDescent="0.25">
      <c r="B7" s="68"/>
      <c r="C7" s="65"/>
      <c r="D7" s="293"/>
      <c r="E7" s="144">
        <v>3</v>
      </c>
      <c r="F7" s="66">
        <v>0</v>
      </c>
      <c r="G7" s="324">
        <v>0</v>
      </c>
      <c r="H7" s="70"/>
      <c r="I7" s="67"/>
    </row>
    <row r="8" spans="2:9" s="71" customFormat="1" x14ac:dyDescent="0.25">
      <c r="B8" s="68"/>
      <c r="C8" s="65"/>
      <c r="D8" s="293"/>
      <c r="E8" s="144">
        <v>4</v>
      </c>
      <c r="F8" s="66">
        <v>0</v>
      </c>
      <c r="G8" s="324">
        <v>0</v>
      </c>
      <c r="H8" s="70"/>
      <c r="I8" s="67"/>
    </row>
    <row r="9" spans="2:9" s="71" customFormat="1" x14ac:dyDescent="0.25">
      <c r="B9" s="68"/>
      <c r="C9" s="65"/>
      <c r="D9" s="293"/>
      <c r="E9" s="144">
        <v>5</v>
      </c>
      <c r="F9" s="66">
        <v>0</v>
      </c>
      <c r="G9" s="324">
        <v>0</v>
      </c>
      <c r="H9" s="70"/>
      <c r="I9" s="67"/>
    </row>
    <row r="10" spans="2:9" s="71" customFormat="1" x14ac:dyDescent="0.25">
      <c r="B10" s="68"/>
      <c r="C10" s="65"/>
      <c r="D10" s="293"/>
      <c r="E10" s="144">
        <v>6</v>
      </c>
      <c r="F10" s="66">
        <v>0</v>
      </c>
      <c r="G10" s="324">
        <v>0</v>
      </c>
      <c r="H10" s="70"/>
      <c r="I10" s="67"/>
    </row>
    <row r="11" spans="2:9" s="71" customFormat="1" x14ac:dyDescent="0.25">
      <c r="B11" s="68"/>
      <c r="C11" s="65"/>
      <c r="D11" s="293"/>
      <c r="E11" s="144">
        <v>7</v>
      </c>
      <c r="F11" s="66">
        <v>0</v>
      </c>
      <c r="G11" s="324">
        <v>0</v>
      </c>
      <c r="H11" s="70"/>
      <c r="I11" s="67"/>
    </row>
    <row r="12" spans="2:9" s="71" customFormat="1" x14ac:dyDescent="0.25">
      <c r="B12" s="68"/>
      <c r="C12" s="65"/>
      <c r="D12" s="293"/>
      <c r="E12" s="144">
        <v>8</v>
      </c>
      <c r="F12" s="66">
        <v>0</v>
      </c>
      <c r="G12" s="324">
        <v>0</v>
      </c>
      <c r="H12" s="70"/>
      <c r="I12" s="67"/>
    </row>
    <row r="13" spans="2:9" s="71" customFormat="1" x14ac:dyDescent="0.25">
      <c r="B13" s="68"/>
      <c r="C13" s="65"/>
      <c r="D13" s="293"/>
      <c r="E13" s="144">
        <v>9</v>
      </c>
      <c r="F13" s="66">
        <v>0</v>
      </c>
      <c r="G13" s="324">
        <v>0</v>
      </c>
      <c r="H13" s="70"/>
      <c r="I13" s="67"/>
    </row>
    <row r="14" spans="2:9" s="71" customFormat="1" x14ac:dyDescent="0.25">
      <c r="B14" s="68"/>
      <c r="C14" s="65"/>
      <c r="D14" s="293"/>
      <c r="E14" s="144">
        <v>10</v>
      </c>
      <c r="F14" s="66">
        <v>0</v>
      </c>
      <c r="G14" s="324">
        <v>0</v>
      </c>
      <c r="H14" s="70"/>
      <c r="I14" s="67"/>
    </row>
    <row r="15" spans="2:9" s="71" customFormat="1" x14ac:dyDescent="0.25">
      <c r="B15" s="68"/>
      <c r="C15" s="65"/>
      <c r="D15" s="293"/>
      <c r="E15" s="144">
        <v>11</v>
      </c>
      <c r="F15" s="66">
        <v>0</v>
      </c>
      <c r="G15" s="324">
        <v>0</v>
      </c>
      <c r="H15" s="70"/>
      <c r="I15" s="67"/>
    </row>
    <row r="16" spans="2:9" s="71" customFormat="1" x14ac:dyDescent="0.25">
      <c r="B16" s="68"/>
      <c r="C16" s="65"/>
      <c r="D16" s="293"/>
      <c r="E16" s="144">
        <v>12</v>
      </c>
      <c r="F16" s="66">
        <v>0</v>
      </c>
      <c r="G16" s="324">
        <v>0</v>
      </c>
      <c r="H16" s="70"/>
      <c r="I16" s="67"/>
    </row>
    <row r="17" spans="2:9" s="71" customFormat="1" x14ac:dyDescent="0.25">
      <c r="B17" s="68"/>
      <c r="C17" s="65"/>
      <c r="D17" s="293"/>
      <c r="E17" s="144">
        <v>13</v>
      </c>
      <c r="F17" s="66">
        <v>0</v>
      </c>
      <c r="G17" s="324">
        <v>0</v>
      </c>
      <c r="H17" s="70"/>
      <c r="I17" s="67"/>
    </row>
    <row r="18" spans="2:9" s="71" customFormat="1" x14ac:dyDescent="0.25">
      <c r="B18" s="68"/>
      <c r="C18" s="65"/>
      <c r="D18" s="293"/>
      <c r="E18" s="144">
        <v>14</v>
      </c>
      <c r="F18" s="66">
        <v>0</v>
      </c>
      <c r="G18" s="324">
        <v>0</v>
      </c>
      <c r="H18" s="70"/>
      <c r="I18" s="67"/>
    </row>
    <row r="19" spans="2:9" s="71" customFormat="1" x14ac:dyDescent="0.25">
      <c r="B19" s="68"/>
      <c r="C19" s="65"/>
      <c r="D19" s="293"/>
      <c r="E19" s="144">
        <v>15</v>
      </c>
      <c r="F19" s="66">
        <v>0</v>
      </c>
      <c r="G19" s="324">
        <v>0</v>
      </c>
      <c r="H19" s="70"/>
      <c r="I19" s="67"/>
    </row>
    <row r="20" spans="2:9" s="71" customFormat="1" x14ac:dyDescent="0.25">
      <c r="B20" s="68"/>
      <c r="C20" s="65"/>
      <c r="D20" s="293"/>
      <c r="E20" s="144">
        <v>16</v>
      </c>
      <c r="F20" s="66">
        <v>0</v>
      </c>
      <c r="G20" s="324">
        <v>0</v>
      </c>
      <c r="H20" s="70"/>
      <c r="I20" s="67"/>
    </row>
    <row r="21" spans="2:9" s="71" customFormat="1" x14ac:dyDescent="0.25">
      <c r="B21" s="68"/>
      <c r="C21" s="65"/>
      <c r="D21" s="293"/>
      <c r="E21" s="144">
        <v>17</v>
      </c>
      <c r="F21" s="66">
        <v>0</v>
      </c>
      <c r="G21" s="324">
        <v>0</v>
      </c>
      <c r="H21" s="70"/>
      <c r="I21" s="67"/>
    </row>
    <row r="22" spans="2:9" s="71" customFormat="1" x14ac:dyDescent="0.25">
      <c r="B22" s="68"/>
      <c r="C22" s="65"/>
      <c r="D22" s="293"/>
      <c r="E22" s="144">
        <v>18</v>
      </c>
      <c r="F22" s="66">
        <v>0</v>
      </c>
      <c r="G22" s="324">
        <v>0</v>
      </c>
      <c r="H22" s="70"/>
      <c r="I22" s="67"/>
    </row>
    <row r="23" spans="2:9" s="71" customFormat="1" x14ac:dyDescent="0.25">
      <c r="B23" s="68"/>
      <c r="C23" s="65"/>
      <c r="D23" s="293"/>
      <c r="E23" s="144">
        <v>19</v>
      </c>
      <c r="F23" s="66">
        <v>0</v>
      </c>
      <c r="G23" s="324">
        <v>0</v>
      </c>
      <c r="H23" s="70"/>
      <c r="I23" s="67"/>
    </row>
    <row r="24" spans="2:9" s="71" customFormat="1" x14ac:dyDescent="0.25">
      <c r="B24" s="68"/>
      <c r="C24" s="65"/>
      <c r="D24" s="293"/>
      <c r="E24" s="144">
        <v>20</v>
      </c>
      <c r="F24" s="66">
        <v>0</v>
      </c>
      <c r="G24" s="324">
        <v>0</v>
      </c>
      <c r="H24" s="70"/>
      <c r="I24" s="67"/>
    </row>
    <row r="25" spans="2:9" s="71" customFormat="1" x14ac:dyDescent="0.25">
      <c r="B25" s="68"/>
      <c r="C25" s="65"/>
      <c r="D25" s="293"/>
      <c r="E25" s="144">
        <v>21</v>
      </c>
      <c r="F25" s="66">
        <v>0</v>
      </c>
      <c r="G25" s="324">
        <v>0</v>
      </c>
      <c r="H25" s="70"/>
      <c r="I25" s="67"/>
    </row>
    <row r="26" spans="2:9" s="71" customFormat="1" x14ac:dyDescent="0.25">
      <c r="B26" s="68"/>
      <c r="C26" s="65"/>
      <c r="D26" s="293"/>
      <c r="E26" s="144">
        <v>22</v>
      </c>
      <c r="F26" s="66">
        <v>0</v>
      </c>
      <c r="G26" s="324">
        <v>0</v>
      </c>
      <c r="H26" s="70"/>
      <c r="I26" s="67"/>
    </row>
    <row r="27" spans="2:9" s="71" customFormat="1" x14ac:dyDescent="0.25">
      <c r="B27" s="68"/>
      <c r="C27" s="65"/>
      <c r="D27" s="293"/>
      <c r="E27" s="144">
        <v>23</v>
      </c>
      <c r="F27" s="66">
        <v>0</v>
      </c>
      <c r="G27" s="324">
        <v>0</v>
      </c>
      <c r="H27" s="70"/>
      <c r="I27" s="67"/>
    </row>
    <row r="28" spans="2:9" ht="13.8" thickBot="1" x14ac:dyDescent="0.3">
      <c r="B28" s="225"/>
      <c r="C28" s="226"/>
      <c r="D28" s="227"/>
      <c r="E28" s="228"/>
      <c r="F28" s="229"/>
      <c r="G28" s="230"/>
      <c r="H28" s="231"/>
      <c r="I28" s="232"/>
    </row>
    <row r="29" spans="2:9" ht="16.2" thickBot="1" x14ac:dyDescent="0.35">
      <c r="B29" s="528" t="s">
        <v>55</v>
      </c>
      <c r="C29" s="529"/>
      <c r="D29" s="227"/>
      <c r="E29" s="228"/>
      <c r="F29" s="325">
        <f>SUM(F5:F27)</f>
        <v>0</v>
      </c>
      <c r="G29" s="230"/>
      <c r="H29" s="233">
        <f>SUM(G5:G27)</f>
        <v>0</v>
      </c>
      <c r="I29" s="234"/>
    </row>
    <row r="30" spans="2:9" ht="13.8" thickBot="1" x14ac:dyDescent="0.3">
      <c r="B30" s="46"/>
      <c r="C30" s="47"/>
      <c r="D30" s="235"/>
      <c r="E30" s="236"/>
      <c r="F30" s="261"/>
      <c r="G30" s="50"/>
      <c r="H30" s="238"/>
      <c r="I30" s="239"/>
    </row>
    <row r="36" spans="4:4" x14ac:dyDescent="0.25">
      <c r="D36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ht="12.75" customHeight="1" x14ac:dyDescent="0.25">
      <c r="D45"/>
    </row>
    <row r="46" spans="4:4" ht="12.75" customHeight="1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</sheetData>
  <sheetProtection insertRows="0" deleteRows="0" selectLockedCells="1"/>
  <protectedRanges>
    <protectedRange sqref="E5:E27" name="Bereich1"/>
  </protectedRanges>
  <customSheetViews>
    <customSheetView guid="{EA7AA37B-6269-4CA6-8E7F-9AEF89A43989}" showPageBreaks="1" view="pageLayout">
      <selection activeCell="C23" sqref="C23"/>
      <colBreaks count="1" manualBreakCount="1">
        <brk id="11" max="1048575" man="1"/>
      </colBreaks>
      <pageMargins left="0" right="0" top="0" bottom="0" header="0" footer="0"/>
      <pageSetup paperSize="9" scale="90" fitToHeight="0" orientation="landscape" r:id="rId1"/>
    </customSheetView>
  </customSheetViews>
  <mergeCells count="2">
    <mergeCell ref="B29:C29"/>
    <mergeCell ref="B2:I2"/>
  </mergeCells>
  <conditionalFormatting sqref="F5:F27">
    <cfRule type="cellIs" dxfId="7" priority="7" operator="equal">
      <formula>0</formula>
    </cfRule>
    <cfRule type="cellIs" dxfId="6" priority="8" operator="greaterThan">
      <formula>0</formula>
    </cfRule>
  </conditionalFormatting>
  <conditionalFormatting sqref="G5:G27">
    <cfRule type="cellIs" dxfId="5" priority="5" operator="equal">
      <formula>0</formula>
    </cfRule>
    <cfRule type="cellIs" dxfId="4" priority="6" operator="greaterThan">
      <formula>0</formula>
    </cfRule>
  </conditionalFormatting>
  <conditionalFormatting sqref="C5:D27">
    <cfRule type="expression" dxfId="3" priority="4">
      <formula>ISBLANK(C5)</formula>
    </cfRule>
  </conditionalFormatting>
  <conditionalFormatting sqref="C5:C27">
    <cfRule type="expression" dxfId="2" priority="3">
      <formula>NOT(ISBLANK(C5))</formula>
    </cfRule>
  </conditionalFormatting>
  <conditionalFormatting sqref="D5:D27">
    <cfRule type="cellIs" dxfId="1" priority="2" operator="greaterThanOrEqual">
      <formula>42736</formula>
    </cfRule>
  </conditionalFormatting>
  <conditionalFormatting sqref="D5:D27">
    <cfRule type="cellIs" dxfId="0" priority="1" operator="lessThan">
      <formula>42736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landscape" r:id="rId2"/>
  <colBreaks count="1" manualBreakCount="1">
    <brk id="10" max="1048575" man="1"/>
  </colBreaks>
  <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/>
  </sheetPr>
  <dimension ref="A1:E33"/>
  <sheetViews>
    <sheetView view="pageBreakPreview" topLeftCell="A8" zoomScaleNormal="60" zoomScaleSheetLayoutView="100" workbookViewId="0">
      <selection activeCell="I31" sqref="I31"/>
    </sheetView>
  </sheetViews>
  <sheetFormatPr baseColWidth="10" defaultColWidth="11.44140625" defaultRowHeight="13.2" x14ac:dyDescent="0.25"/>
  <cols>
    <col min="1" max="1" width="22.33203125" customWidth="1"/>
    <col min="2" max="2" width="25.5546875" customWidth="1"/>
    <col min="3" max="3" width="2.33203125" customWidth="1"/>
    <col min="4" max="4" width="22.33203125" customWidth="1"/>
    <col min="5" max="5" width="25.5546875" customWidth="1"/>
  </cols>
  <sheetData>
    <row r="1" spans="1:5" x14ac:dyDescent="0.25">
      <c r="A1" t="s">
        <v>77</v>
      </c>
      <c r="D1" t="s">
        <v>78</v>
      </c>
    </row>
    <row r="3" spans="1:5" ht="17.399999999999999" x14ac:dyDescent="0.3">
      <c r="A3" s="535" t="s">
        <v>79</v>
      </c>
      <c r="B3" s="536"/>
      <c r="D3" s="533" t="s">
        <v>79</v>
      </c>
      <c r="E3" s="534"/>
    </row>
    <row r="4" spans="1:5" x14ac:dyDescent="0.25">
      <c r="A4" s="338"/>
      <c r="B4" s="338"/>
      <c r="D4" s="335"/>
      <c r="E4" s="335"/>
    </row>
    <row r="5" spans="1:5" ht="26.4" x14ac:dyDescent="0.25">
      <c r="A5" s="339" t="s">
        <v>80</v>
      </c>
      <c r="B5" s="340" t="str">
        <f>D1</f>
        <v>CCC / nnn No_______</v>
      </c>
      <c r="D5" s="336" t="s">
        <v>80</v>
      </c>
      <c r="E5" s="337" t="str">
        <f>D1</f>
        <v>CCC / nnn No_______</v>
      </c>
    </row>
    <row r="6" spans="1:5" ht="26.4" x14ac:dyDescent="0.25">
      <c r="A6" s="339" t="s">
        <v>81</v>
      </c>
      <c r="B6" s="338"/>
      <c r="D6" s="336" t="s">
        <v>81</v>
      </c>
      <c r="E6" s="335"/>
    </row>
    <row r="7" spans="1:5" ht="42" customHeight="1" x14ac:dyDescent="0.25">
      <c r="A7" s="341" t="s">
        <v>82</v>
      </c>
      <c r="B7" s="338"/>
      <c r="D7" s="251" t="s">
        <v>82</v>
      </c>
      <c r="E7" s="335"/>
    </row>
    <row r="8" spans="1:5" ht="26.4" x14ac:dyDescent="0.25">
      <c r="A8" s="339" t="s">
        <v>83</v>
      </c>
      <c r="B8" s="338"/>
      <c r="D8" s="336" t="s">
        <v>83</v>
      </c>
      <c r="E8" s="335"/>
    </row>
    <row r="9" spans="1:5" ht="26.4" x14ac:dyDescent="0.25">
      <c r="A9" s="339" t="s">
        <v>84</v>
      </c>
      <c r="B9" s="338"/>
      <c r="D9" s="336" t="s">
        <v>84</v>
      </c>
      <c r="E9" s="335"/>
    </row>
    <row r="11" spans="1:5" ht="17.399999999999999" x14ac:dyDescent="0.3">
      <c r="A11" s="533" t="s">
        <v>79</v>
      </c>
      <c r="B11" s="534"/>
      <c r="D11" s="533" t="s">
        <v>79</v>
      </c>
      <c r="E11" s="534"/>
    </row>
    <row r="12" spans="1:5" x14ac:dyDescent="0.25">
      <c r="A12" s="335"/>
      <c r="B12" s="335"/>
      <c r="D12" s="335"/>
      <c r="E12" s="335"/>
    </row>
    <row r="13" spans="1:5" ht="26.4" x14ac:dyDescent="0.25">
      <c r="A13" s="336" t="s">
        <v>80</v>
      </c>
      <c r="B13" s="337" t="str">
        <f>D1</f>
        <v>CCC / nnn No_______</v>
      </c>
      <c r="D13" s="336" t="s">
        <v>80</v>
      </c>
      <c r="E13" s="337" t="str">
        <f>D1</f>
        <v>CCC / nnn No_______</v>
      </c>
    </row>
    <row r="14" spans="1:5" ht="26.4" x14ac:dyDescent="0.25">
      <c r="A14" s="336" t="s">
        <v>81</v>
      </c>
      <c r="B14" s="335"/>
      <c r="D14" s="336" t="s">
        <v>81</v>
      </c>
      <c r="E14" s="335"/>
    </row>
    <row r="15" spans="1:5" ht="42" customHeight="1" x14ac:dyDescent="0.25">
      <c r="A15" s="251" t="s">
        <v>82</v>
      </c>
      <c r="B15" s="335"/>
      <c r="D15" s="251" t="s">
        <v>82</v>
      </c>
      <c r="E15" s="335"/>
    </row>
    <row r="16" spans="1:5" ht="26.4" x14ac:dyDescent="0.25">
      <c r="A16" s="336" t="s">
        <v>83</v>
      </c>
      <c r="B16" s="335"/>
      <c r="D16" s="336" t="s">
        <v>83</v>
      </c>
      <c r="E16" s="335"/>
    </row>
    <row r="17" spans="1:5" ht="26.4" x14ac:dyDescent="0.25">
      <c r="A17" s="336" t="s">
        <v>84</v>
      </c>
      <c r="B17" s="335"/>
      <c r="D17" s="336" t="s">
        <v>84</v>
      </c>
      <c r="E17" s="335"/>
    </row>
    <row r="19" spans="1:5" ht="17.399999999999999" x14ac:dyDescent="0.3">
      <c r="A19" s="533" t="s">
        <v>79</v>
      </c>
      <c r="B19" s="534"/>
      <c r="D19" s="533" t="s">
        <v>79</v>
      </c>
      <c r="E19" s="534"/>
    </row>
    <row r="20" spans="1:5" x14ac:dyDescent="0.25">
      <c r="A20" s="335"/>
      <c r="B20" s="335"/>
      <c r="D20" s="335"/>
      <c r="E20" s="335"/>
    </row>
    <row r="21" spans="1:5" ht="26.4" x14ac:dyDescent="0.25">
      <c r="A21" s="336" t="s">
        <v>80</v>
      </c>
      <c r="B21" s="337" t="str">
        <f>D1</f>
        <v>CCC / nnn No_______</v>
      </c>
      <c r="D21" s="336" t="s">
        <v>80</v>
      </c>
      <c r="E21" s="337" t="str">
        <f>D1</f>
        <v>CCC / nnn No_______</v>
      </c>
    </row>
    <row r="22" spans="1:5" ht="26.4" x14ac:dyDescent="0.25">
      <c r="A22" s="336" t="s">
        <v>81</v>
      </c>
      <c r="B22" s="335"/>
      <c r="D22" s="336" t="s">
        <v>81</v>
      </c>
      <c r="E22" s="335"/>
    </row>
    <row r="23" spans="1:5" ht="42" customHeight="1" x14ac:dyDescent="0.25">
      <c r="A23" s="251" t="s">
        <v>82</v>
      </c>
      <c r="B23" s="335"/>
      <c r="D23" s="251" t="s">
        <v>82</v>
      </c>
      <c r="E23" s="335"/>
    </row>
    <row r="24" spans="1:5" ht="26.4" x14ac:dyDescent="0.25">
      <c r="A24" s="336" t="s">
        <v>83</v>
      </c>
      <c r="B24" s="335"/>
      <c r="D24" s="336" t="s">
        <v>83</v>
      </c>
      <c r="E24" s="335"/>
    </row>
    <row r="25" spans="1:5" ht="26.4" x14ac:dyDescent="0.25">
      <c r="A25" s="336" t="s">
        <v>84</v>
      </c>
      <c r="B25" s="335"/>
      <c r="D25" s="336" t="s">
        <v>84</v>
      </c>
      <c r="E25" s="335"/>
    </row>
    <row r="27" spans="1:5" ht="17.399999999999999" x14ac:dyDescent="0.3">
      <c r="A27" s="533" t="s">
        <v>79</v>
      </c>
      <c r="B27" s="534"/>
      <c r="D27" s="533" t="s">
        <v>79</v>
      </c>
      <c r="E27" s="534"/>
    </row>
    <row r="28" spans="1:5" x14ac:dyDescent="0.25">
      <c r="A28" s="335"/>
      <c r="B28" s="335"/>
      <c r="D28" s="335"/>
      <c r="E28" s="335"/>
    </row>
    <row r="29" spans="1:5" ht="26.4" x14ac:dyDescent="0.25">
      <c r="A29" s="336" t="s">
        <v>80</v>
      </c>
      <c r="B29" s="337" t="str">
        <f>D1</f>
        <v>CCC / nnn No_______</v>
      </c>
      <c r="D29" s="336" t="s">
        <v>80</v>
      </c>
      <c r="E29" s="337" t="str">
        <f>D1</f>
        <v>CCC / nnn No_______</v>
      </c>
    </row>
    <row r="30" spans="1:5" ht="26.4" x14ac:dyDescent="0.25">
      <c r="A30" s="336" t="s">
        <v>81</v>
      </c>
      <c r="B30" s="335"/>
      <c r="D30" s="336" t="s">
        <v>81</v>
      </c>
      <c r="E30" s="335"/>
    </row>
    <row r="31" spans="1:5" ht="42" customHeight="1" x14ac:dyDescent="0.25">
      <c r="A31" s="251" t="s">
        <v>82</v>
      </c>
      <c r="B31" s="335"/>
      <c r="D31" s="251" t="s">
        <v>82</v>
      </c>
      <c r="E31" s="335"/>
    </row>
    <row r="32" spans="1:5" ht="26.4" x14ac:dyDescent="0.25">
      <c r="A32" s="336" t="s">
        <v>83</v>
      </c>
      <c r="B32" s="335"/>
      <c r="D32" s="336" t="s">
        <v>83</v>
      </c>
      <c r="E32" s="335"/>
    </row>
    <row r="33" spans="1:5" ht="26.4" x14ac:dyDescent="0.25">
      <c r="A33" s="336" t="s">
        <v>84</v>
      </c>
      <c r="B33" s="335"/>
      <c r="D33" s="336" t="s">
        <v>84</v>
      </c>
      <c r="E33" s="335"/>
    </row>
  </sheetData>
  <mergeCells count="8">
    <mergeCell ref="A27:B27"/>
    <mergeCell ref="D27:E27"/>
    <mergeCell ref="A3:B3"/>
    <mergeCell ref="D3:E3"/>
    <mergeCell ref="A11:B11"/>
    <mergeCell ref="D11:E11"/>
    <mergeCell ref="A19:B19"/>
    <mergeCell ref="D19:E19"/>
  </mergeCells>
  <pageMargins left="0.46" right="0.24" top="0.57999999999999996" bottom="0.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/>
  </sheetPr>
  <dimension ref="B1:J38"/>
  <sheetViews>
    <sheetView showGridLines="0" topLeftCell="A2" zoomScaleNormal="100" zoomScalePageLayoutView="80" workbookViewId="0">
      <selection activeCell="I7" sqref="I7"/>
    </sheetView>
  </sheetViews>
  <sheetFormatPr baseColWidth="10" defaultColWidth="11.44140625" defaultRowHeight="13.2" outlineLevelCol="1" x14ac:dyDescent="0.25"/>
  <cols>
    <col min="1" max="1" width="0.44140625" style="3" customWidth="1"/>
    <col min="2" max="2" width="6.44140625" style="3" customWidth="1"/>
    <col min="3" max="3" width="10.109375" style="3" customWidth="1"/>
    <col min="4" max="4" width="13.88671875" style="3" customWidth="1"/>
    <col min="5" max="5" width="41.33203125" style="3" customWidth="1"/>
    <col min="6" max="6" width="14.88671875" style="3" customWidth="1"/>
    <col min="7" max="8" width="14" style="9" customWidth="1" outlineLevel="1"/>
    <col min="9" max="9" width="32.44140625" style="3" customWidth="1"/>
    <col min="10" max="10" width="0.109375" style="3" customWidth="1"/>
    <col min="11" max="11" width="16.5546875" style="3" customWidth="1"/>
    <col min="12" max="16384" width="11.44140625" style="3"/>
  </cols>
  <sheetData>
    <row r="1" spans="2:10" ht="15" customHeight="1" thickBot="1" x14ac:dyDescent="0.3">
      <c r="B1" s="3" t="s">
        <v>36</v>
      </c>
    </row>
    <row r="2" spans="2:10" ht="26.25" customHeight="1" thickBot="1" x14ac:dyDescent="0.3">
      <c r="B2" s="362" t="str">
        <f>CONCATENATE("Abrechnung - Bảng Chi Thu ", 'Deckblatt_Cover Sheet'!D8, ", ",'Deckblatt_Cover Sheet'!D11)</f>
        <v>Abrechnung - Bảng Chi Thu , Location 0</v>
      </c>
      <c r="C2" s="14"/>
      <c r="D2" s="14"/>
      <c r="E2" s="14"/>
      <c r="F2" s="14"/>
      <c r="G2" s="14"/>
      <c r="H2" s="14"/>
      <c r="I2" s="365"/>
    </row>
    <row r="3" spans="2:10" ht="26.25" customHeight="1" thickBot="1" x14ac:dyDescent="0.3">
      <c r="B3" s="363"/>
      <c r="C3" s="14"/>
      <c r="D3" s="14"/>
      <c r="E3" s="14"/>
      <c r="F3" s="366"/>
      <c r="G3" s="475" t="s">
        <v>101</v>
      </c>
      <c r="H3" s="476"/>
      <c r="I3" s="367"/>
    </row>
    <row r="4" spans="2:10" ht="28.2" thickBot="1" x14ac:dyDescent="0.3">
      <c r="B4" s="419" t="s">
        <v>37</v>
      </c>
      <c r="C4" s="420"/>
      <c r="D4" s="420"/>
      <c r="E4" s="501"/>
      <c r="F4" s="396" t="s">
        <v>89</v>
      </c>
      <c r="G4" s="368" t="s">
        <v>92</v>
      </c>
      <c r="H4" s="372" t="s">
        <v>91</v>
      </c>
      <c r="I4" s="378" t="s">
        <v>90</v>
      </c>
      <c r="J4" s="5"/>
    </row>
    <row r="5" spans="2:10" ht="15" customHeight="1" thickBot="1" x14ac:dyDescent="0.3">
      <c r="B5" s="488" t="s">
        <v>93</v>
      </c>
      <c r="C5" s="489"/>
      <c r="D5" s="489"/>
      <c r="E5" s="490"/>
      <c r="F5" s="391">
        <f>SUM(F6:F14)</f>
        <v>0</v>
      </c>
      <c r="G5" s="371"/>
      <c r="H5" s="371"/>
      <c r="I5" s="379"/>
    </row>
    <row r="6" spans="2:10" ht="15" customHeight="1" x14ac:dyDescent="0.25">
      <c r="B6" s="486" t="s">
        <v>88</v>
      </c>
      <c r="C6" s="481" t="s">
        <v>108</v>
      </c>
      <c r="D6" s="493" t="s">
        <v>39</v>
      </c>
      <c r="E6" s="143" t="s">
        <v>113</v>
      </c>
      <c r="F6" s="392">
        <f>'ext. Einnahmen_earnings'!G5</f>
        <v>0</v>
      </c>
      <c r="G6" s="369">
        <f>'ext. Einnahmen_earnings'!I5</f>
        <v>0</v>
      </c>
      <c r="H6" s="369"/>
      <c r="I6" s="380"/>
    </row>
    <row r="7" spans="2:10" ht="15" customHeight="1" x14ac:dyDescent="0.25">
      <c r="B7" s="487"/>
      <c r="C7" s="482"/>
      <c r="D7" s="494"/>
      <c r="E7" s="73" t="s">
        <v>115</v>
      </c>
      <c r="F7" s="392">
        <f>'ext. Einnahmen_earnings'!G17</f>
        <v>0</v>
      </c>
      <c r="G7" s="369">
        <f>'ext. Einnahmen_earnings'!I17</f>
        <v>0</v>
      </c>
      <c r="H7" s="369"/>
      <c r="I7" s="380"/>
    </row>
    <row r="8" spans="2:10" ht="15" customHeight="1" x14ac:dyDescent="0.25">
      <c r="B8" s="487"/>
      <c r="C8" s="482"/>
      <c r="D8" s="495"/>
      <c r="E8" s="389" t="s">
        <v>116</v>
      </c>
      <c r="F8" s="392">
        <f>'ext. Einnahmen_earnings'!G26</f>
        <v>0</v>
      </c>
      <c r="G8" s="369">
        <f>'ext. Einnahmen_earnings'!I26</f>
        <v>0</v>
      </c>
      <c r="H8" s="369"/>
      <c r="I8" s="380"/>
    </row>
    <row r="9" spans="2:10" ht="15" customHeight="1" x14ac:dyDescent="0.25">
      <c r="B9" s="487"/>
      <c r="C9" s="482"/>
      <c r="D9" s="435" t="s">
        <v>40</v>
      </c>
      <c r="E9" s="492"/>
      <c r="F9" s="392">
        <f>'ext. Einnahmen_earnings'!G35</f>
        <v>0</v>
      </c>
      <c r="G9" s="369">
        <f>'ext. Einnahmen_earnings'!I35</f>
        <v>0</v>
      </c>
      <c r="H9" s="369"/>
      <c r="I9" s="380"/>
    </row>
    <row r="10" spans="2:10" ht="15" customHeight="1" x14ac:dyDescent="0.25">
      <c r="B10" s="487"/>
      <c r="C10" s="483"/>
      <c r="D10" s="361"/>
      <c r="E10" s="364"/>
      <c r="F10" s="393"/>
      <c r="G10" s="369"/>
      <c r="H10" s="369"/>
      <c r="I10" s="381"/>
    </row>
    <row r="11" spans="2:10" ht="15" customHeight="1" x14ac:dyDescent="0.25">
      <c r="B11" s="487"/>
      <c r="C11" s="484" t="s">
        <v>107</v>
      </c>
      <c r="D11" s="479" t="s">
        <v>41</v>
      </c>
      <c r="E11" s="142" t="s">
        <v>42</v>
      </c>
      <c r="F11" s="393">
        <f>'int. Einnahmen_earnings'!F5</f>
        <v>0</v>
      </c>
      <c r="G11" s="369">
        <f>'int. Einnahmen_earnings'!I5</f>
        <v>0</v>
      </c>
      <c r="H11" s="369"/>
      <c r="I11" s="381"/>
    </row>
    <row r="12" spans="2:10" ht="15" customHeight="1" x14ac:dyDescent="0.25">
      <c r="B12" s="487"/>
      <c r="C12" s="484"/>
      <c r="D12" s="480"/>
      <c r="E12" s="142" t="s">
        <v>43</v>
      </c>
      <c r="F12" s="393">
        <f>'int. Einnahmen_earnings'!F13</f>
        <v>0</v>
      </c>
      <c r="G12" s="369">
        <f>'int. Einnahmen_earnings'!I13</f>
        <v>0</v>
      </c>
      <c r="H12" s="369"/>
      <c r="I12" s="381"/>
    </row>
    <row r="13" spans="2:10" ht="15" customHeight="1" x14ac:dyDescent="0.25">
      <c r="B13" s="487"/>
      <c r="C13" s="485"/>
      <c r="D13" s="299"/>
      <c r="E13" s="364"/>
      <c r="F13" s="393"/>
      <c r="G13" s="369"/>
      <c r="H13" s="369"/>
      <c r="I13" s="381"/>
    </row>
    <row r="14" spans="2:10" ht="15" customHeight="1" x14ac:dyDescent="0.25">
      <c r="B14" s="487"/>
      <c r="C14" s="491" t="s">
        <v>100</v>
      </c>
      <c r="D14" s="435"/>
      <c r="E14" s="492"/>
      <c r="F14" s="393">
        <f>'ext. Einnahmen_earnings'!G46</f>
        <v>0</v>
      </c>
      <c r="G14" s="369">
        <f>'ext. Einnahmen_earnings'!I46</f>
        <v>0</v>
      </c>
      <c r="H14" s="369"/>
      <c r="I14" s="381"/>
    </row>
    <row r="15" spans="2:10" ht="15" customHeight="1" thickBot="1" x14ac:dyDescent="0.3">
      <c r="B15" s="148"/>
      <c r="C15" s="147"/>
      <c r="D15" s="345"/>
      <c r="E15" s="346"/>
      <c r="F15" s="393"/>
      <c r="G15" s="373"/>
      <c r="H15" s="373"/>
      <c r="I15" s="382"/>
    </row>
    <row r="16" spans="2:10" ht="15" customHeight="1" thickBot="1" x14ac:dyDescent="0.3">
      <c r="B16" s="502" t="s">
        <v>86</v>
      </c>
      <c r="C16" s="503"/>
      <c r="D16" s="503"/>
      <c r="E16" s="504"/>
      <c r="F16" s="394">
        <f>SUM(F17:F27)</f>
        <v>0</v>
      </c>
      <c r="G16" s="375"/>
      <c r="H16" s="376"/>
      <c r="I16" s="383"/>
    </row>
    <row r="17" spans="2:9" ht="15" customHeight="1" x14ac:dyDescent="0.25">
      <c r="B17" s="477" t="s">
        <v>87</v>
      </c>
      <c r="C17" s="498" t="s">
        <v>118</v>
      </c>
      <c r="D17" s="491" t="s">
        <v>94</v>
      </c>
      <c r="E17" s="492"/>
      <c r="F17" s="395">
        <f>'K Reise_c di lai'!F29</f>
        <v>0</v>
      </c>
      <c r="G17" s="374"/>
      <c r="H17" s="374">
        <f>'K Reise_c di lai'!H29</f>
        <v>0</v>
      </c>
      <c r="I17" s="384"/>
    </row>
    <row r="18" spans="2:9" ht="15" customHeight="1" x14ac:dyDescent="0.25">
      <c r="B18" s="478"/>
      <c r="C18" s="508"/>
      <c r="D18" s="491" t="s">
        <v>97</v>
      </c>
      <c r="E18" s="492"/>
      <c r="F18" s="392">
        <f>'K Dana_c cung duong'!F29</f>
        <v>0</v>
      </c>
      <c r="G18" s="369"/>
      <c r="H18" s="369">
        <f>'K Dana_c cung duong'!H29</f>
        <v>0</v>
      </c>
      <c r="I18" s="380"/>
    </row>
    <row r="19" spans="2:9" ht="15" customHeight="1" x14ac:dyDescent="0.25">
      <c r="B19" s="478"/>
      <c r="C19" s="508"/>
      <c r="D19" s="491" t="s">
        <v>111</v>
      </c>
      <c r="E19" s="492"/>
      <c r="F19" s="392">
        <f>'K Dana_c cung duong'!H29</f>
        <v>0</v>
      </c>
      <c r="G19" s="369"/>
      <c r="H19" s="369">
        <f>'K Bewirtung_c hospitality'!H29</f>
        <v>0</v>
      </c>
      <c r="I19" s="380"/>
    </row>
    <row r="20" spans="2:9" ht="15" customHeight="1" x14ac:dyDescent="0.25">
      <c r="B20" s="478"/>
      <c r="C20" s="508"/>
      <c r="D20" s="491" t="s">
        <v>95</v>
      </c>
      <c r="E20" s="492"/>
      <c r="F20" s="392">
        <f>'K Transport_c van chuyen'!F29</f>
        <v>0</v>
      </c>
      <c r="G20" s="369"/>
      <c r="H20" s="369">
        <f>'K Transport_c van chuyen'!$H$29</f>
        <v>0</v>
      </c>
      <c r="I20" s="380"/>
    </row>
    <row r="21" spans="2:9" ht="15" customHeight="1" x14ac:dyDescent="0.25">
      <c r="B21" s="478"/>
      <c r="C21" s="508"/>
      <c r="D21" s="491" t="s">
        <v>96</v>
      </c>
      <c r="E21" s="492"/>
      <c r="F21" s="392">
        <f>'K Mat._c vat lieu'!F29</f>
        <v>0</v>
      </c>
      <c r="G21" s="369"/>
      <c r="H21" s="369">
        <f>'K Mat._c vat lieu'!H29</f>
        <v>0</v>
      </c>
      <c r="I21" s="380"/>
    </row>
    <row r="22" spans="2:9" ht="15" customHeight="1" x14ac:dyDescent="0.25">
      <c r="B22" s="478"/>
      <c r="C22" s="509"/>
      <c r="D22" s="491" t="s">
        <v>98</v>
      </c>
      <c r="E22" s="492"/>
      <c r="F22" s="392">
        <f>'K Sonst._c linh tinh'!F29</f>
        <v>0</v>
      </c>
      <c r="G22" s="369"/>
      <c r="H22" s="369">
        <f>'K Sonst._c linh tinh'!H29</f>
        <v>0</v>
      </c>
      <c r="I22" s="380"/>
    </row>
    <row r="23" spans="2:9" ht="15" customHeight="1" x14ac:dyDescent="0.25">
      <c r="B23" s="478"/>
      <c r="C23" s="505" t="s">
        <v>99</v>
      </c>
      <c r="D23" s="506"/>
      <c r="E23" s="507"/>
      <c r="F23" s="390">
        <f>Verbindl._liabilities!F29</f>
        <v>0</v>
      </c>
      <c r="G23" s="370"/>
      <c r="H23" s="370">
        <f>Verbindl._liabilities!H29</f>
        <v>0</v>
      </c>
      <c r="I23" s="381"/>
    </row>
    <row r="24" spans="2:9" ht="15" customHeight="1" x14ac:dyDescent="0.25">
      <c r="B24" s="478"/>
      <c r="C24" s="498" t="s">
        <v>119</v>
      </c>
      <c r="D24" s="435" t="s">
        <v>103</v>
      </c>
      <c r="E24" s="492"/>
      <c r="F24" s="393">
        <f>'int. Ausgaben_int expenses'!F4</f>
        <v>0</v>
      </c>
      <c r="G24" s="369"/>
      <c r="H24" s="369">
        <f>'int. Ausgaben_int expenses'!H4</f>
        <v>0</v>
      </c>
      <c r="I24" s="381"/>
    </row>
    <row r="25" spans="2:9" ht="15" customHeight="1" x14ac:dyDescent="0.25">
      <c r="B25" s="478"/>
      <c r="C25" s="499"/>
      <c r="D25" s="496" t="s">
        <v>112</v>
      </c>
      <c r="E25" s="497"/>
      <c r="F25" s="393">
        <f>'int. Ausgaben_int expenses'!F14</f>
        <v>0</v>
      </c>
      <c r="G25" s="369"/>
      <c r="H25" s="369">
        <f>'int. Ausgaben_int expenses'!H14</f>
        <v>0</v>
      </c>
      <c r="I25" s="381"/>
    </row>
    <row r="26" spans="2:9" ht="15" customHeight="1" x14ac:dyDescent="0.25">
      <c r="B26" s="478"/>
      <c r="C26" s="499"/>
      <c r="D26" s="347"/>
      <c r="E26" s="348"/>
      <c r="F26" s="393"/>
      <c r="G26" s="369"/>
      <c r="H26" s="369"/>
      <c r="I26" s="381"/>
    </row>
    <row r="27" spans="2:9" ht="15" customHeight="1" x14ac:dyDescent="0.25">
      <c r="B27" s="478"/>
      <c r="C27" s="500"/>
      <c r="D27" s="347"/>
      <c r="E27" s="348"/>
      <c r="F27" s="393"/>
      <c r="G27" s="369"/>
      <c r="H27" s="369"/>
      <c r="I27" s="381"/>
    </row>
    <row r="28" spans="2:9" ht="15" customHeight="1" thickBot="1" x14ac:dyDescent="0.3">
      <c r="B28" s="515"/>
      <c r="C28" s="516"/>
      <c r="D28" s="516"/>
      <c r="E28" s="517"/>
      <c r="F28" s="393"/>
      <c r="G28" s="373"/>
      <c r="H28" s="373"/>
      <c r="I28" s="382"/>
    </row>
    <row r="29" spans="2:9" ht="15" customHeight="1" thickBot="1" x14ac:dyDescent="0.3">
      <c r="B29" s="512" t="s">
        <v>44</v>
      </c>
      <c r="C29" s="513"/>
      <c r="D29" s="513"/>
      <c r="E29" s="514"/>
      <c r="F29" s="394">
        <f>F5-F16</f>
        <v>0</v>
      </c>
      <c r="G29" s="72">
        <f>SUM(G6:G14)-G14</f>
        <v>0</v>
      </c>
      <c r="H29" s="377">
        <f>SUM(H17:H27)-H23</f>
        <v>0</v>
      </c>
      <c r="I29" s="385"/>
    </row>
    <row r="30" spans="2:9" ht="12.75" customHeight="1" x14ac:dyDescent="0.25">
      <c r="C30" s="5"/>
      <c r="E30" s="386"/>
      <c r="F30" s="386"/>
      <c r="G30" s="387"/>
      <c r="H30" s="387"/>
    </row>
    <row r="31" spans="2:9" ht="15.6" x14ac:dyDescent="0.25">
      <c r="C31" s="5"/>
      <c r="E31" s="510" t="s">
        <v>117</v>
      </c>
      <c r="F31" s="511"/>
      <c r="G31" s="388"/>
      <c r="H31" s="388">
        <f>G29-H29</f>
        <v>0</v>
      </c>
    </row>
    <row r="32" spans="2:9" ht="13.5" customHeight="1" x14ac:dyDescent="0.25">
      <c r="C32" s="5"/>
      <c r="E32" s="386"/>
      <c r="F32" s="386"/>
      <c r="G32" s="387"/>
      <c r="H32" s="387"/>
    </row>
    <row r="33" spans="2:8" ht="27.6" customHeight="1" x14ac:dyDescent="0.25">
      <c r="C33" s="5"/>
      <c r="E33" s="510"/>
      <c r="F33" s="511"/>
      <c r="G33" s="388"/>
      <c r="H33" s="388"/>
    </row>
    <row r="34" spans="2:8" x14ac:dyDescent="0.25">
      <c r="C34" s="5"/>
      <c r="G34" s="10"/>
      <c r="H34" s="10"/>
    </row>
    <row r="35" spans="2:8" ht="15.6" x14ac:dyDescent="0.25">
      <c r="B35" s="6"/>
      <c r="C35" s="7"/>
      <c r="D35" s="9"/>
      <c r="E35" s="8"/>
      <c r="G35" s="3"/>
      <c r="H35" s="3"/>
    </row>
    <row r="36" spans="2:8" x14ac:dyDescent="0.25">
      <c r="B36" s="11"/>
      <c r="C36" s="12"/>
      <c r="D36" s="9"/>
      <c r="E36" s="13"/>
      <c r="G36" s="3"/>
      <c r="H36" s="3"/>
    </row>
    <row r="37" spans="2:8" x14ac:dyDescent="0.25">
      <c r="D37" s="9"/>
      <c r="E37" s="13"/>
      <c r="G37" s="3"/>
      <c r="H37" s="3"/>
    </row>
    <row r="38" spans="2:8" x14ac:dyDescent="0.25">
      <c r="D38" s="9"/>
      <c r="E38" s="13"/>
      <c r="G38" s="3"/>
      <c r="H38" s="3"/>
    </row>
  </sheetData>
  <sheetProtection algorithmName="SHA-512" hashValue="bM+TuzsCHzF14O/Ej9r0R8S5QadGqDYeEB55VZ/ShADvQuF9vC9FsNzr8oH9+vYhHwztec31a7BcY+fkjpNObw==" saltValue="8cm+bYLpcMtj3Omc6z5ABw==" spinCount="100000" sheet="1" selectLockedCells="1"/>
  <customSheetViews>
    <customSheetView guid="{EA7AA37B-6269-4CA6-8E7F-9AEF89A43989}" scale="85" showPageBreaks="1" view="pageLayout">
      <selection activeCell="I34" sqref="I34"/>
      <pageMargins left="0" right="0" top="0" bottom="0" header="0" footer="0"/>
      <pageSetup paperSize="9" scale="90" orientation="landscape" r:id="rId1"/>
    </customSheetView>
  </customSheetViews>
  <mergeCells count="27">
    <mergeCell ref="E33:F33"/>
    <mergeCell ref="B29:E29"/>
    <mergeCell ref="B28:E28"/>
    <mergeCell ref="D24:E24"/>
    <mergeCell ref="E31:F31"/>
    <mergeCell ref="C14:E14"/>
    <mergeCell ref="D19:E19"/>
    <mergeCell ref="D20:E20"/>
    <mergeCell ref="D21:E21"/>
    <mergeCell ref="C17:C22"/>
    <mergeCell ref="D18:E18"/>
    <mergeCell ref="G3:H3"/>
    <mergeCell ref="B17:B27"/>
    <mergeCell ref="D11:D12"/>
    <mergeCell ref="C6:C10"/>
    <mergeCell ref="C11:C13"/>
    <mergeCell ref="B6:B14"/>
    <mergeCell ref="B5:E5"/>
    <mergeCell ref="D22:E22"/>
    <mergeCell ref="D6:D8"/>
    <mergeCell ref="D25:E25"/>
    <mergeCell ref="C24:C27"/>
    <mergeCell ref="D17:E17"/>
    <mergeCell ref="B4:E4"/>
    <mergeCell ref="D9:E9"/>
    <mergeCell ref="B16:E16"/>
    <mergeCell ref="C23:E23"/>
  </mergeCells>
  <pageMargins left="0.25" right="0.25" top="0.75" bottom="0.75" header="0.3" footer="0.3"/>
  <pageSetup paperSize="9" scale="90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/>
  </sheetPr>
  <dimension ref="B1:K25"/>
  <sheetViews>
    <sheetView view="pageLayout" zoomScaleNormal="100" workbookViewId="0">
      <selection activeCell="A20" sqref="A20:XFD20"/>
    </sheetView>
  </sheetViews>
  <sheetFormatPr baseColWidth="10" defaultColWidth="11.44140625" defaultRowHeight="13.2" x14ac:dyDescent="0.25"/>
  <cols>
    <col min="1" max="1" width="0.33203125" customWidth="1"/>
    <col min="2" max="2" width="3.6640625" bestFit="1" customWidth="1"/>
    <col min="3" max="3" width="9.6640625" customWidth="1"/>
    <col min="4" max="5" width="13.6640625" customWidth="1"/>
    <col min="6" max="6" width="16.5546875" customWidth="1"/>
    <col min="7" max="7" width="8.109375" customWidth="1"/>
    <col min="8" max="8" width="25.6640625" customWidth="1"/>
    <col min="9" max="10" width="15.6640625" customWidth="1"/>
    <col min="11" max="11" width="13.6640625" customWidth="1"/>
    <col min="12" max="12" width="0.33203125" customWidth="1"/>
  </cols>
  <sheetData>
    <row r="1" spans="2:11" ht="1.5" customHeight="1" thickBot="1" x14ac:dyDescent="0.3"/>
    <row r="2" spans="2:11" ht="30" customHeight="1" thickBot="1" x14ac:dyDescent="0.3">
      <c r="B2" s="424" t="str">
        <f>CONCATENATE('Deckblatt_Cover Sheet'!D8,)</f>
        <v/>
      </c>
      <c r="C2" s="425"/>
      <c r="D2" s="425"/>
      <c r="E2" s="425"/>
      <c r="F2" s="425"/>
      <c r="G2" s="425"/>
      <c r="H2" s="425"/>
      <c r="I2" s="425"/>
      <c r="J2" s="425"/>
      <c r="K2" s="426"/>
    </row>
    <row r="3" spans="2:11" ht="13.8" thickBot="1" x14ac:dyDescent="0.3">
      <c r="B3" s="149" t="s">
        <v>1</v>
      </c>
      <c r="C3" s="150" t="s">
        <v>45</v>
      </c>
      <c r="D3" s="151" t="s">
        <v>17</v>
      </c>
      <c r="E3" s="150" t="s">
        <v>46</v>
      </c>
      <c r="F3" s="150" t="s">
        <v>47</v>
      </c>
      <c r="G3" s="150" t="s">
        <v>19</v>
      </c>
      <c r="H3" s="151" t="s">
        <v>20</v>
      </c>
      <c r="I3" s="150" t="s">
        <v>48</v>
      </c>
      <c r="J3" s="150" t="s">
        <v>49</v>
      </c>
      <c r="K3" s="152" t="s">
        <v>50</v>
      </c>
    </row>
    <row r="4" spans="2:11" ht="13.8" thickBot="1" x14ac:dyDescent="0.3">
      <c r="B4" s="518"/>
      <c r="C4" s="519"/>
      <c r="D4" s="519"/>
      <c r="E4" s="519"/>
      <c r="F4" s="519"/>
      <c r="G4" s="519"/>
      <c r="H4" s="519"/>
      <c r="I4" s="519"/>
      <c r="J4" s="519"/>
      <c r="K4" s="520"/>
    </row>
    <row r="5" spans="2:11" s="71" customFormat="1" ht="13.8" thickBot="1" x14ac:dyDescent="0.3">
      <c r="B5" s="308"/>
      <c r="C5" s="309"/>
      <c r="D5" s="310"/>
      <c r="E5" s="310"/>
      <c r="F5" s="310"/>
      <c r="G5" s="326"/>
      <c r="H5" s="310"/>
      <c r="I5" s="310"/>
      <c r="J5" s="310"/>
      <c r="K5" s="330"/>
    </row>
    <row r="6" spans="2:11" ht="13.8" thickBot="1" x14ac:dyDescent="0.3">
      <c r="B6" s="153" t="s">
        <v>51</v>
      </c>
      <c r="C6" s="154"/>
      <c r="D6" s="154"/>
      <c r="E6" s="154"/>
      <c r="F6" s="154"/>
      <c r="G6" s="270"/>
      <c r="H6" s="154"/>
      <c r="I6" s="154"/>
      <c r="J6" s="154"/>
      <c r="K6" s="331"/>
    </row>
    <row r="7" spans="2:11" s="71" customFormat="1" x14ac:dyDescent="0.25">
      <c r="B7" s="311"/>
      <c r="C7" s="312"/>
      <c r="D7" s="313"/>
      <c r="E7" s="313"/>
      <c r="F7" s="313"/>
      <c r="G7" s="327"/>
      <c r="H7" s="313"/>
      <c r="I7" s="313"/>
      <c r="J7" s="313"/>
      <c r="K7" s="332"/>
    </row>
    <row r="8" spans="2:11" s="71" customFormat="1" x14ac:dyDescent="0.25">
      <c r="B8" s="308"/>
      <c r="C8" s="309"/>
      <c r="D8" s="310"/>
      <c r="E8" s="310"/>
      <c r="F8" s="310"/>
      <c r="G8" s="326"/>
      <c r="H8" s="310"/>
      <c r="I8" s="310"/>
      <c r="J8" s="310"/>
      <c r="K8" s="330"/>
    </row>
    <row r="9" spans="2:11" s="71" customFormat="1" x14ac:dyDescent="0.25">
      <c r="B9" s="308"/>
      <c r="C9" s="309"/>
      <c r="D9" s="310"/>
      <c r="E9" s="310"/>
      <c r="F9" s="310"/>
      <c r="G9" s="326"/>
      <c r="H9" s="310"/>
      <c r="I9" s="310"/>
      <c r="J9" s="310"/>
      <c r="K9" s="330"/>
    </row>
    <row r="10" spans="2:11" s="71" customFormat="1" ht="14.4" customHeight="1" x14ac:dyDescent="0.25">
      <c r="B10" s="308"/>
      <c r="C10" s="309"/>
      <c r="D10" s="310"/>
      <c r="E10" s="310"/>
      <c r="F10" s="310"/>
      <c r="G10" s="326"/>
      <c r="H10" s="310"/>
      <c r="I10" s="310"/>
      <c r="J10" s="310"/>
      <c r="K10" s="330"/>
    </row>
    <row r="11" spans="2:11" s="71" customFormat="1" x14ac:dyDescent="0.25">
      <c r="B11" s="308"/>
      <c r="C11" s="309"/>
      <c r="D11" s="310"/>
      <c r="E11" s="310"/>
      <c r="F11" s="310"/>
      <c r="G11" s="326"/>
      <c r="H11" s="310"/>
      <c r="I11" s="310"/>
      <c r="J11" s="310"/>
      <c r="K11" s="330"/>
    </row>
    <row r="12" spans="2:11" s="71" customFormat="1" x14ac:dyDescent="0.25">
      <c r="B12" s="308"/>
      <c r="C12" s="309"/>
      <c r="D12" s="310"/>
      <c r="E12" s="310"/>
      <c r="F12" s="310"/>
      <c r="G12" s="326"/>
      <c r="H12" s="310"/>
      <c r="I12" s="310"/>
      <c r="J12" s="310"/>
      <c r="K12" s="330"/>
    </row>
    <row r="13" spans="2:11" s="71" customFormat="1" x14ac:dyDescent="0.25">
      <c r="B13" s="308"/>
      <c r="C13" s="309"/>
      <c r="D13" s="310"/>
      <c r="E13" s="310"/>
      <c r="F13" s="310"/>
      <c r="G13" s="326"/>
      <c r="H13" s="310"/>
      <c r="I13" s="310"/>
      <c r="J13" s="310"/>
      <c r="K13" s="330"/>
    </row>
    <row r="14" spans="2:11" s="71" customFormat="1" x14ac:dyDescent="0.25">
      <c r="B14" s="308"/>
      <c r="C14" s="309"/>
      <c r="D14" s="310"/>
      <c r="E14" s="310"/>
      <c r="F14" s="310"/>
      <c r="G14" s="326"/>
      <c r="H14" s="310"/>
      <c r="I14" s="310"/>
      <c r="J14" s="310"/>
      <c r="K14" s="330"/>
    </row>
    <row r="15" spans="2:11" s="71" customFormat="1" x14ac:dyDescent="0.25">
      <c r="B15" s="308"/>
      <c r="C15" s="309"/>
      <c r="D15" s="310"/>
      <c r="E15" s="310"/>
      <c r="F15" s="310"/>
      <c r="G15" s="326"/>
      <c r="H15" s="310"/>
      <c r="I15" s="310"/>
      <c r="J15" s="310"/>
      <c r="K15" s="330"/>
    </row>
    <row r="16" spans="2:11" s="71" customFormat="1" x14ac:dyDescent="0.25">
      <c r="B16" s="308"/>
      <c r="C16" s="309"/>
      <c r="D16" s="310"/>
      <c r="E16" s="310"/>
      <c r="F16" s="310"/>
      <c r="G16" s="326"/>
      <c r="H16" s="310"/>
      <c r="I16" s="310"/>
      <c r="J16" s="310"/>
      <c r="K16" s="330"/>
    </row>
    <row r="17" spans="2:11" s="71" customFormat="1" x14ac:dyDescent="0.25">
      <c r="B17" s="308"/>
      <c r="C17" s="309"/>
      <c r="D17" s="310"/>
      <c r="E17" s="310"/>
      <c r="F17" s="310"/>
      <c r="G17" s="326"/>
      <c r="H17" s="310"/>
      <c r="I17" s="310"/>
      <c r="J17" s="310"/>
      <c r="K17" s="330"/>
    </row>
    <row r="18" spans="2:11" s="71" customFormat="1" x14ac:dyDescent="0.25">
      <c r="B18" s="308"/>
      <c r="C18" s="309"/>
      <c r="D18" s="310"/>
      <c r="E18" s="310"/>
      <c r="F18" s="310"/>
      <c r="G18" s="326"/>
      <c r="H18" s="310"/>
      <c r="I18" s="310"/>
      <c r="J18" s="310"/>
      <c r="K18" s="330"/>
    </row>
    <row r="19" spans="2:11" s="71" customFormat="1" x14ac:dyDescent="0.25">
      <c r="B19" s="314"/>
      <c r="C19" s="315"/>
      <c r="D19" s="316"/>
      <c r="E19" s="316"/>
      <c r="F19" s="316"/>
      <c r="G19" s="328"/>
      <c r="H19" s="316"/>
      <c r="I19" s="316"/>
      <c r="J19" s="316"/>
      <c r="K19" s="333"/>
    </row>
    <row r="20" spans="2:11" s="71" customFormat="1" x14ac:dyDescent="0.25">
      <c r="B20" s="311"/>
      <c r="C20" s="312"/>
      <c r="D20" s="313"/>
      <c r="E20" s="313"/>
      <c r="F20" s="313"/>
      <c r="G20" s="327"/>
      <c r="H20" s="313"/>
      <c r="I20" s="313"/>
      <c r="J20" s="313"/>
      <c r="K20" s="332"/>
    </row>
    <row r="21" spans="2:11" s="71" customFormat="1" x14ac:dyDescent="0.25">
      <c r="B21" s="311"/>
      <c r="C21" s="312"/>
      <c r="D21" s="313"/>
      <c r="E21" s="313"/>
      <c r="F21" s="313"/>
      <c r="G21" s="327"/>
      <c r="H21" s="313"/>
      <c r="I21" s="313"/>
      <c r="J21" s="313"/>
      <c r="K21" s="332"/>
    </row>
    <row r="22" spans="2:11" s="71" customFormat="1" x14ac:dyDescent="0.25">
      <c r="B22" s="311"/>
      <c r="C22" s="312"/>
      <c r="D22" s="313"/>
      <c r="E22" s="313"/>
      <c r="F22" s="313"/>
      <c r="G22" s="327"/>
      <c r="H22" s="313"/>
      <c r="I22" s="313"/>
      <c r="J22" s="313"/>
      <c r="K22" s="332"/>
    </row>
    <row r="23" spans="2:11" s="71" customFormat="1" x14ac:dyDescent="0.25">
      <c r="B23" s="308"/>
      <c r="C23" s="309"/>
      <c r="D23" s="310"/>
      <c r="E23" s="310"/>
      <c r="F23" s="310"/>
      <c r="G23" s="326"/>
      <c r="H23" s="310"/>
      <c r="I23" s="310"/>
      <c r="J23" s="310"/>
      <c r="K23" s="330"/>
    </row>
    <row r="24" spans="2:11" s="71" customFormat="1" x14ac:dyDescent="0.25">
      <c r="B24" s="308"/>
      <c r="C24" s="309"/>
      <c r="D24" s="310"/>
      <c r="E24" s="310"/>
      <c r="F24" s="310"/>
      <c r="G24" s="326"/>
      <c r="H24" s="310"/>
      <c r="I24" s="310"/>
      <c r="J24" s="310"/>
      <c r="K24" s="330"/>
    </row>
    <row r="25" spans="2:11" s="71" customFormat="1" ht="13.8" thickBot="1" x14ac:dyDescent="0.3">
      <c r="B25" s="317"/>
      <c r="C25" s="318"/>
      <c r="D25" s="319"/>
      <c r="E25" s="319"/>
      <c r="F25" s="319"/>
      <c r="G25" s="329"/>
      <c r="H25" s="319"/>
      <c r="I25" s="319"/>
      <c r="J25" s="319"/>
      <c r="K25" s="334"/>
    </row>
  </sheetData>
  <sheetProtection insertRows="0" deleteRows="0" selectLockedCells="1"/>
  <customSheetViews>
    <customSheetView guid="{EA7AA37B-6269-4CA6-8E7F-9AEF89A43989}" scale="70" showPageBreaks="1" view="pageLayout">
      <selection activeCell="H15" sqref="H15"/>
      <pageMargins left="0" right="0" top="0" bottom="0" header="0" footer="0"/>
      <pageSetup paperSize="9" scale="90" orientation="landscape" r:id="rId1"/>
    </customSheetView>
  </customSheetViews>
  <mergeCells count="2">
    <mergeCell ref="B2:K2"/>
    <mergeCell ref="B4:K4"/>
  </mergeCells>
  <dataValidations disablePrompts="1" count="1">
    <dataValidation type="list" allowBlank="1" showInputMessage="1" showErrorMessage="1" sqref="I3" xr:uid="{00000000-0002-0000-0300-000000000000}">
      <formula1>$Q$3:$Q$5</formula1>
    </dataValidation>
  </dataValidations>
  <pageMargins left="0.25" right="0.25" top="0.75" bottom="0.75" header="0.3" footer="0.3"/>
  <pageSetup paperSize="9" scale="90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6" tint="0.39997558519241921"/>
  </sheetPr>
  <dimension ref="A1:L71"/>
  <sheetViews>
    <sheetView showWhiteSpace="0" view="pageLayout" zoomScaleNormal="100" workbookViewId="0">
      <selection activeCell="C17" sqref="C17"/>
    </sheetView>
  </sheetViews>
  <sheetFormatPr baseColWidth="10" defaultColWidth="11.44140625" defaultRowHeight="13.2" x14ac:dyDescent="0.25"/>
  <cols>
    <col min="1" max="1" width="0.109375" customWidth="1"/>
    <col min="2" max="2" width="6.109375" customWidth="1"/>
    <col min="3" max="3" width="30.88671875" customWidth="1"/>
    <col min="6" max="6" width="9.109375" customWidth="1"/>
    <col min="7" max="7" width="9.88671875" customWidth="1"/>
    <col min="8" max="9" width="12.88671875" customWidth="1"/>
    <col min="10" max="10" width="25.88671875" customWidth="1"/>
    <col min="11" max="11" width="0.44140625" customWidth="1"/>
    <col min="12" max="12" width="11.44140625" hidden="1" customWidth="1"/>
    <col min="13" max="13" width="0.109375" customWidth="1"/>
  </cols>
  <sheetData>
    <row r="1" spans="1:10" ht="0.75" customHeight="1" thickBot="1" x14ac:dyDescent="0.3">
      <c r="D1" s="4"/>
      <c r="E1" s="4"/>
      <c r="F1" s="4"/>
      <c r="G1" s="4"/>
    </row>
    <row r="2" spans="1:10" ht="30" customHeight="1" thickBot="1" x14ac:dyDescent="0.3">
      <c r="B2" s="424" t="str">
        <f>CONCATENATE('Deckblatt_Cover Sheet'!D8," - ",Übersicht_Summary!C6)</f>
        <v xml:space="preserve"> - Externe Einnahmen</v>
      </c>
      <c r="C2" s="425"/>
      <c r="D2" s="425"/>
      <c r="E2" s="425"/>
      <c r="F2" s="425"/>
      <c r="G2" s="425"/>
      <c r="H2" s="425"/>
      <c r="I2" s="425"/>
      <c r="J2" s="426"/>
    </row>
    <row r="3" spans="1:10" ht="14.25" customHeight="1" thickBot="1" x14ac:dyDescent="0.3">
      <c r="B3" s="80"/>
      <c r="C3" s="81" t="s">
        <v>52</v>
      </c>
      <c r="D3" s="82" t="s">
        <v>45</v>
      </c>
      <c r="E3" s="82" t="s">
        <v>114</v>
      </c>
      <c r="F3" s="83" t="s">
        <v>53</v>
      </c>
      <c r="G3" s="84" t="s">
        <v>38</v>
      </c>
      <c r="H3" s="85" t="s">
        <v>54</v>
      </c>
      <c r="I3" s="86" t="s">
        <v>55</v>
      </c>
      <c r="J3" s="87" t="s">
        <v>20</v>
      </c>
    </row>
    <row r="4" spans="1:10" x14ac:dyDescent="0.25">
      <c r="B4" s="522" t="str">
        <f>Übersicht_Summary!D6</f>
        <v>Spenden 
Donations</v>
      </c>
      <c r="C4" s="523"/>
      <c r="D4" s="30"/>
      <c r="E4" s="30"/>
      <c r="F4" s="55"/>
      <c r="G4" s="63"/>
      <c r="H4" s="37"/>
      <c r="I4" s="33"/>
      <c r="J4" s="34"/>
    </row>
    <row r="5" spans="1:10" x14ac:dyDescent="0.25">
      <c r="B5" s="17"/>
      <c r="C5" s="22" t="str">
        <f>Übersicht_Summary!E6</f>
        <v>Unkostenbeitrag Teilnahme - Phí Ghi Danh</v>
      </c>
      <c r="D5" s="18"/>
      <c r="E5" s="18"/>
      <c r="F5" s="53"/>
      <c r="G5" s="59">
        <f>SUM(G6:G16)</f>
        <v>0</v>
      </c>
      <c r="H5" s="19"/>
      <c r="I5" s="60">
        <f>SUM(H5:H16)</f>
        <v>0</v>
      </c>
      <c r="J5" s="21"/>
    </row>
    <row r="6" spans="1:10" x14ac:dyDescent="0.25">
      <c r="A6" s="71"/>
      <c r="B6" s="68"/>
      <c r="C6" s="65"/>
      <c r="D6" s="293"/>
      <c r="E6" s="404"/>
      <c r="F6" s="155" t="s">
        <v>56</v>
      </c>
      <c r="G6" s="66">
        <v>0</v>
      </c>
      <c r="H6" s="133">
        <v>0</v>
      </c>
      <c r="I6" s="156"/>
      <c r="J6" s="307"/>
    </row>
    <row r="7" spans="1:10" x14ac:dyDescent="0.25">
      <c r="A7" s="71"/>
      <c r="B7" s="68"/>
      <c r="C7" s="65"/>
      <c r="D7" s="293"/>
      <c r="E7" s="404"/>
      <c r="F7" s="155" t="s">
        <v>56</v>
      </c>
      <c r="G7" s="66">
        <v>0</v>
      </c>
      <c r="H7" s="133">
        <v>0</v>
      </c>
      <c r="I7" s="156"/>
      <c r="J7" s="307"/>
    </row>
    <row r="8" spans="1:10" x14ac:dyDescent="0.25">
      <c r="A8" s="71"/>
      <c r="B8" s="68"/>
      <c r="C8" s="65"/>
      <c r="D8" s="293"/>
      <c r="E8" s="404"/>
      <c r="F8" s="155" t="s">
        <v>56</v>
      </c>
      <c r="G8" s="66">
        <v>0</v>
      </c>
      <c r="H8" s="133">
        <v>0</v>
      </c>
      <c r="I8" s="156"/>
      <c r="J8" s="307"/>
    </row>
    <row r="9" spans="1:10" x14ac:dyDescent="0.25">
      <c r="A9" s="71"/>
      <c r="B9" s="68"/>
      <c r="C9" s="65"/>
      <c r="D9" s="293"/>
      <c r="E9" s="404"/>
      <c r="F9" s="155" t="s">
        <v>56</v>
      </c>
      <c r="G9" s="66">
        <v>0</v>
      </c>
      <c r="H9" s="133">
        <v>0</v>
      </c>
      <c r="I9" s="156"/>
      <c r="J9" s="307"/>
    </row>
    <row r="10" spans="1:10" x14ac:dyDescent="0.25">
      <c r="A10" s="71"/>
      <c r="B10" s="68"/>
      <c r="C10" s="65"/>
      <c r="D10" s="293"/>
      <c r="E10" s="404"/>
      <c r="F10" s="155" t="s">
        <v>56</v>
      </c>
      <c r="G10" s="66">
        <v>0</v>
      </c>
      <c r="H10" s="133">
        <v>0</v>
      </c>
      <c r="I10" s="156"/>
      <c r="J10" s="307"/>
    </row>
    <row r="11" spans="1:10" x14ac:dyDescent="0.25">
      <c r="A11" s="71"/>
      <c r="B11" s="68"/>
      <c r="C11" s="65"/>
      <c r="D11" s="293"/>
      <c r="E11" s="404"/>
      <c r="F11" s="155" t="s">
        <v>56</v>
      </c>
      <c r="G11" s="66">
        <v>0</v>
      </c>
      <c r="H11" s="133">
        <v>0</v>
      </c>
      <c r="I11" s="156"/>
      <c r="J11" s="307"/>
    </row>
    <row r="12" spans="1:10" x14ac:dyDescent="0.25">
      <c r="A12" s="71"/>
      <c r="B12" s="68"/>
      <c r="C12" s="65"/>
      <c r="D12" s="293"/>
      <c r="E12" s="404"/>
      <c r="F12" s="155" t="s">
        <v>56</v>
      </c>
      <c r="G12" s="66">
        <v>0</v>
      </c>
      <c r="H12" s="133">
        <v>0</v>
      </c>
      <c r="I12" s="156"/>
      <c r="J12" s="307"/>
    </row>
    <row r="13" spans="1:10" x14ac:dyDescent="0.25">
      <c r="A13" s="71"/>
      <c r="B13" s="68"/>
      <c r="C13" s="65"/>
      <c r="D13" s="293"/>
      <c r="E13" s="404"/>
      <c r="F13" s="155" t="s">
        <v>56</v>
      </c>
      <c r="G13" s="66">
        <v>0</v>
      </c>
      <c r="H13" s="133">
        <v>0</v>
      </c>
      <c r="I13" s="156"/>
      <c r="J13" s="307"/>
    </row>
    <row r="14" spans="1:10" x14ac:dyDescent="0.25">
      <c r="A14" s="71"/>
      <c r="B14" s="68"/>
      <c r="C14" s="65"/>
      <c r="D14" s="293"/>
      <c r="E14" s="404"/>
      <c r="F14" s="155" t="s">
        <v>56</v>
      </c>
      <c r="G14" s="66">
        <v>0</v>
      </c>
      <c r="H14" s="133">
        <v>0</v>
      </c>
      <c r="I14" s="156"/>
      <c r="J14" s="307"/>
    </row>
    <row r="15" spans="1:10" x14ac:dyDescent="0.25">
      <c r="A15" s="71"/>
      <c r="B15" s="68"/>
      <c r="C15" s="65"/>
      <c r="D15" s="293"/>
      <c r="E15" s="404"/>
      <c r="F15" s="155" t="s">
        <v>56</v>
      </c>
      <c r="G15" s="66">
        <v>0</v>
      </c>
      <c r="H15" s="133">
        <v>0</v>
      </c>
      <c r="I15" s="156"/>
      <c r="J15" s="307"/>
    </row>
    <row r="16" spans="1:10" x14ac:dyDescent="0.25">
      <c r="B16" s="17"/>
      <c r="C16" s="75"/>
      <c r="D16" s="294"/>
      <c r="E16" s="294"/>
      <c r="F16" s="53"/>
      <c r="G16" s="23"/>
      <c r="H16" s="19"/>
      <c r="I16" s="20"/>
      <c r="J16" s="21"/>
    </row>
    <row r="17" spans="1:10" x14ac:dyDescent="0.25">
      <c r="B17" s="29"/>
      <c r="C17" s="344" t="str">
        <f>Übersicht_Summary!E7</f>
        <v>Geldspenden - Tiền Ủng Họ</v>
      </c>
      <c r="D17" s="295"/>
      <c r="E17" s="295"/>
      <c r="F17" s="55"/>
      <c r="G17" s="57">
        <f>SUM(G18:G25)</f>
        <v>0</v>
      </c>
      <c r="H17" s="32"/>
      <c r="I17" s="58">
        <f>SUM(H17:H25)</f>
        <v>0</v>
      </c>
      <c r="J17" s="34"/>
    </row>
    <row r="18" spans="1:10" x14ac:dyDescent="0.25">
      <c r="A18" s="71"/>
      <c r="B18" s="68"/>
      <c r="C18" s="65"/>
      <c r="D18" s="293"/>
      <c r="E18" s="404"/>
      <c r="F18" s="262">
        <v>1</v>
      </c>
      <c r="G18" s="66">
        <v>0</v>
      </c>
      <c r="H18" s="133">
        <v>0</v>
      </c>
      <c r="I18" s="156"/>
      <c r="J18" s="307"/>
    </row>
    <row r="19" spans="1:10" x14ac:dyDescent="0.25">
      <c r="A19" s="71"/>
      <c r="B19" s="68"/>
      <c r="C19" s="65"/>
      <c r="D19" s="293"/>
      <c r="E19" s="404"/>
      <c r="F19" s="262">
        <v>2</v>
      </c>
      <c r="G19" s="66">
        <v>0</v>
      </c>
      <c r="H19" s="133">
        <v>0</v>
      </c>
      <c r="I19" s="156"/>
      <c r="J19" s="307"/>
    </row>
    <row r="20" spans="1:10" x14ac:dyDescent="0.25">
      <c r="A20" s="71"/>
      <c r="B20" s="68"/>
      <c r="C20" s="65"/>
      <c r="D20" s="293"/>
      <c r="E20" s="404"/>
      <c r="F20" s="262">
        <v>3</v>
      </c>
      <c r="G20" s="66">
        <v>0</v>
      </c>
      <c r="H20" s="133">
        <v>0</v>
      </c>
      <c r="I20" s="156"/>
      <c r="J20" s="307"/>
    </row>
    <row r="21" spans="1:10" x14ac:dyDescent="0.25">
      <c r="A21" s="71"/>
      <c r="B21" s="68"/>
      <c r="C21" s="65"/>
      <c r="D21" s="293"/>
      <c r="E21" s="404"/>
      <c r="F21" s="262">
        <v>4</v>
      </c>
      <c r="G21" s="66">
        <v>0</v>
      </c>
      <c r="H21" s="133">
        <v>0</v>
      </c>
      <c r="I21" s="156"/>
      <c r="J21" s="307"/>
    </row>
    <row r="22" spans="1:10" x14ac:dyDescent="0.25">
      <c r="A22" s="71"/>
      <c r="B22" s="68"/>
      <c r="C22" s="65"/>
      <c r="D22" s="293"/>
      <c r="E22" s="404"/>
      <c r="F22" s="262">
        <v>5</v>
      </c>
      <c r="G22" s="66">
        <v>0</v>
      </c>
      <c r="H22" s="133">
        <v>0</v>
      </c>
      <c r="I22" s="156"/>
      <c r="J22" s="307"/>
    </row>
    <row r="23" spans="1:10" x14ac:dyDescent="0.25">
      <c r="A23" s="71"/>
      <c r="B23" s="68"/>
      <c r="C23" s="65"/>
      <c r="D23" s="293"/>
      <c r="E23" s="404"/>
      <c r="F23" s="262">
        <v>6</v>
      </c>
      <c r="G23" s="66">
        <v>0</v>
      </c>
      <c r="H23" s="133">
        <v>0</v>
      </c>
      <c r="I23" s="156"/>
      <c r="J23" s="307"/>
    </row>
    <row r="24" spans="1:10" x14ac:dyDescent="0.25">
      <c r="A24" s="71"/>
      <c r="B24" s="68"/>
      <c r="C24" s="65"/>
      <c r="D24" s="293"/>
      <c r="E24" s="404"/>
      <c r="F24" s="262">
        <v>7</v>
      </c>
      <c r="G24" s="66">
        <v>0</v>
      </c>
      <c r="H24" s="133">
        <v>0</v>
      </c>
      <c r="I24" s="156"/>
      <c r="J24" s="307"/>
    </row>
    <row r="25" spans="1:10" x14ac:dyDescent="0.25">
      <c r="B25" s="17"/>
      <c r="C25" s="75"/>
      <c r="D25" s="294"/>
      <c r="E25" s="294"/>
      <c r="F25" s="76"/>
      <c r="G25" s="77"/>
      <c r="H25" s="78"/>
      <c r="I25" s="20"/>
      <c r="J25" s="21"/>
    </row>
    <row r="26" spans="1:10" x14ac:dyDescent="0.25">
      <c r="B26" s="29"/>
      <c r="C26" s="344" t="str">
        <f>Übersicht_Summary!E8</f>
        <v>LM- /Sachspenden - Ủng Họ Ẩm Thục / Vật Liệu</v>
      </c>
      <c r="D26" s="295"/>
      <c r="E26" s="295"/>
      <c r="F26" s="31"/>
      <c r="G26" s="57">
        <f>SUM(G27:G34)</f>
        <v>0</v>
      </c>
      <c r="H26" s="32"/>
      <c r="I26" s="58">
        <f>SUM(H26:H34)</f>
        <v>0</v>
      </c>
      <c r="J26" s="34"/>
    </row>
    <row r="27" spans="1:10" x14ac:dyDescent="0.25">
      <c r="A27" s="71"/>
      <c r="B27" s="68"/>
      <c r="C27" s="65"/>
      <c r="D27" s="293"/>
      <c r="E27" s="404"/>
      <c r="F27" s="157">
        <v>1</v>
      </c>
      <c r="G27" s="66">
        <v>0</v>
      </c>
      <c r="H27" s="133">
        <v>0</v>
      </c>
      <c r="I27" s="156"/>
      <c r="J27" s="307"/>
    </row>
    <row r="28" spans="1:10" x14ac:dyDescent="0.25">
      <c r="A28" s="71"/>
      <c r="B28" s="68"/>
      <c r="C28" s="65"/>
      <c r="D28" s="293"/>
      <c r="E28" s="404"/>
      <c r="F28" s="157">
        <v>2</v>
      </c>
      <c r="G28" s="66">
        <v>0</v>
      </c>
      <c r="H28" s="133">
        <v>0</v>
      </c>
      <c r="I28" s="156"/>
      <c r="J28" s="307"/>
    </row>
    <row r="29" spans="1:10" x14ac:dyDescent="0.25">
      <c r="A29" s="71"/>
      <c r="B29" s="68"/>
      <c r="C29" s="65"/>
      <c r="D29" s="293"/>
      <c r="E29" s="404"/>
      <c r="F29" s="157">
        <v>3</v>
      </c>
      <c r="G29" s="66">
        <v>0</v>
      </c>
      <c r="H29" s="133">
        <v>0</v>
      </c>
      <c r="I29" s="156"/>
      <c r="J29" s="307"/>
    </row>
    <row r="30" spans="1:10" x14ac:dyDescent="0.25">
      <c r="A30" s="71"/>
      <c r="B30" s="68"/>
      <c r="C30" s="65"/>
      <c r="D30" s="293"/>
      <c r="E30" s="404"/>
      <c r="F30" s="157">
        <v>4</v>
      </c>
      <c r="G30" s="66">
        <v>0</v>
      </c>
      <c r="H30" s="133">
        <v>0</v>
      </c>
      <c r="I30" s="156"/>
      <c r="J30" s="307"/>
    </row>
    <row r="31" spans="1:10" x14ac:dyDescent="0.25">
      <c r="A31" s="71"/>
      <c r="B31" s="68"/>
      <c r="C31" s="65"/>
      <c r="D31" s="293"/>
      <c r="E31" s="404"/>
      <c r="F31" s="157" t="s">
        <v>57</v>
      </c>
      <c r="G31" s="66">
        <v>0</v>
      </c>
      <c r="H31" s="133">
        <v>0</v>
      </c>
      <c r="I31" s="156"/>
      <c r="J31" s="307"/>
    </row>
    <row r="32" spans="1:10" x14ac:dyDescent="0.25">
      <c r="A32" s="71"/>
      <c r="B32" s="68"/>
      <c r="C32" s="65"/>
      <c r="D32" s="293"/>
      <c r="E32" s="404"/>
      <c r="F32" s="157">
        <v>6</v>
      </c>
      <c r="G32" s="66">
        <v>0</v>
      </c>
      <c r="H32" s="133">
        <v>0</v>
      </c>
      <c r="I32" s="156"/>
      <c r="J32" s="307"/>
    </row>
    <row r="33" spans="1:10" x14ac:dyDescent="0.25">
      <c r="A33" s="71"/>
      <c r="B33" s="68"/>
      <c r="C33" s="65"/>
      <c r="D33" s="293"/>
      <c r="E33" s="404"/>
      <c r="F33" s="157">
        <v>7</v>
      </c>
      <c r="G33" s="66">
        <v>0</v>
      </c>
      <c r="H33" s="133">
        <v>0</v>
      </c>
      <c r="I33" s="156"/>
      <c r="J33" s="307"/>
    </row>
    <row r="34" spans="1:10" ht="13.8" thickBot="1" x14ac:dyDescent="0.3">
      <c r="B34" s="35"/>
      <c r="C34" s="24"/>
      <c r="D34" s="296"/>
      <c r="E34" s="296"/>
      <c r="F34" s="54"/>
      <c r="G34" s="25"/>
      <c r="H34" s="36"/>
      <c r="I34" s="27"/>
      <c r="J34" s="28"/>
    </row>
    <row r="35" spans="1:10" x14ac:dyDescent="0.25">
      <c r="B35" s="522" t="str">
        <f>Übersicht_Summary!D9</f>
        <v>Sonstige Einnahmen</v>
      </c>
      <c r="C35" s="523"/>
      <c r="D35" s="295"/>
      <c r="E35" s="295"/>
      <c r="F35" s="55"/>
      <c r="G35" s="57">
        <f>SUM(G36:G45)</f>
        <v>0</v>
      </c>
      <c r="H35" s="37"/>
      <c r="I35" s="58">
        <f>SUM(H35:H45)</f>
        <v>0</v>
      </c>
      <c r="J35" s="34"/>
    </row>
    <row r="36" spans="1:10" x14ac:dyDescent="0.25">
      <c r="A36" s="71"/>
      <c r="B36" s="68"/>
      <c r="C36" s="65"/>
      <c r="D36" s="293"/>
      <c r="E36" s="404"/>
      <c r="F36" s="158">
        <v>1</v>
      </c>
      <c r="G36" s="66">
        <v>0</v>
      </c>
      <c r="H36" s="133">
        <v>0</v>
      </c>
      <c r="I36" s="156"/>
      <c r="J36" s="307"/>
    </row>
    <row r="37" spans="1:10" x14ac:dyDescent="0.25">
      <c r="A37" s="71"/>
      <c r="B37" s="68"/>
      <c r="C37" s="65"/>
      <c r="D37" s="293"/>
      <c r="E37" s="404"/>
      <c r="F37" s="158">
        <v>2</v>
      </c>
      <c r="G37" s="66">
        <v>0</v>
      </c>
      <c r="H37" s="133">
        <v>0</v>
      </c>
      <c r="I37" s="156"/>
      <c r="J37" s="307"/>
    </row>
    <row r="38" spans="1:10" x14ac:dyDescent="0.25">
      <c r="A38" s="71"/>
      <c r="B38" s="68"/>
      <c r="C38" s="65"/>
      <c r="D38" s="293"/>
      <c r="E38" s="404"/>
      <c r="F38" s="158">
        <v>3</v>
      </c>
      <c r="G38" s="66">
        <v>0</v>
      </c>
      <c r="H38" s="133">
        <v>0</v>
      </c>
      <c r="I38" s="156"/>
      <c r="J38" s="307"/>
    </row>
    <row r="39" spans="1:10" x14ac:dyDescent="0.25">
      <c r="A39" s="71"/>
      <c r="B39" s="68"/>
      <c r="C39" s="65"/>
      <c r="D39" s="293"/>
      <c r="E39" s="404"/>
      <c r="F39" s="158">
        <v>4</v>
      </c>
      <c r="G39" s="66">
        <v>0</v>
      </c>
      <c r="H39" s="133">
        <v>0</v>
      </c>
      <c r="I39" s="156"/>
      <c r="J39" s="307"/>
    </row>
    <row r="40" spans="1:10" x14ac:dyDescent="0.25">
      <c r="A40" s="71"/>
      <c r="B40" s="68"/>
      <c r="C40" s="65"/>
      <c r="D40" s="293"/>
      <c r="E40" s="404"/>
      <c r="F40" s="158">
        <v>5</v>
      </c>
      <c r="G40" s="66">
        <v>0</v>
      </c>
      <c r="H40" s="133">
        <v>0</v>
      </c>
      <c r="I40" s="156"/>
      <c r="J40" s="307"/>
    </row>
    <row r="41" spans="1:10" x14ac:dyDescent="0.25">
      <c r="A41" s="71"/>
      <c r="B41" s="68"/>
      <c r="C41" s="65"/>
      <c r="D41" s="293"/>
      <c r="E41" s="404"/>
      <c r="F41" s="158">
        <v>6</v>
      </c>
      <c r="G41" s="66">
        <v>0</v>
      </c>
      <c r="H41" s="133">
        <v>0</v>
      </c>
      <c r="I41" s="156"/>
      <c r="J41" s="307"/>
    </row>
    <row r="42" spans="1:10" x14ac:dyDescent="0.25">
      <c r="A42" s="71"/>
      <c r="B42" s="68"/>
      <c r="C42" s="65"/>
      <c r="D42" s="293"/>
      <c r="E42" s="404"/>
      <c r="F42" s="158">
        <v>8</v>
      </c>
      <c r="G42" s="66">
        <v>0</v>
      </c>
      <c r="H42" s="133">
        <v>0</v>
      </c>
      <c r="I42" s="156"/>
      <c r="J42" s="307"/>
    </row>
    <row r="43" spans="1:10" x14ac:dyDescent="0.25">
      <c r="A43" s="71"/>
      <c r="B43" s="68"/>
      <c r="C43" s="65"/>
      <c r="D43" s="293"/>
      <c r="E43" s="404"/>
      <c r="F43" s="158">
        <v>9</v>
      </c>
      <c r="G43" s="66">
        <v>0</v>
      </c>
      <c r="H43" s="133">
        <v>0</v>
      </c>
      <c r="I43" s="156"/>
      <c r="J43" s="307"/>
    </row>
    <row r="44" spans="1:10" x14ac:dyDescent="0.25">
      <c r="A44" s="71"/>
      <c r="B44" s="68"/>
      <c r="C44" s="65"/>
      <c r="D44" s="293"/>
      <c r="E44" s="404"/>
      <c r="F44" s="158">
        <v>10</v>
      </c>
      <c r="G44" s="66">
        <v>0</v>
      </c>
      <c r="H44" s="133">
        <v>0</v>
      </c>
      <c r="I44" s="156"/>
      <c r="J44" s="307"/>
    </row>
    <row r="45" spans="1:10" ht="13.8" thickBot="1" x14ac:dyDescent="0.3">
      <c r="B45" s="35"/>
      <c r="C45" s="24"/>
      <c r="D45" s="296"/>
      <c r="E45" s="296"/>
      <c r="F45" s="54"/>
      <c r="G45" s="25"/>
      <c r="H45" s="26"/>
      <c r="I45" s="27"/>
      <c r="J45" s="28"/>
    </row>
    <row r="46" spans="1:10" x14ac:dyDescent="0.25">
      <c r="B46" s="522" t="str">
        <f>Übersicht_Summary!C14</f>
        <v>Forderungen - ghi nợ</v>
      </c>
      <c r="C46" s="523"/>
      <c r="D46" s="295"/>
      <c r="E46" s="295"/>
      <c r="F46" s="55"/>
      <c r="G46" s="57">
        <f>SUM(G47:G51)</f>
        <v>0</v>
      </c>
      <c r="H46" s="37"/>
      <c r="I46" s="58">
        <f>SUM(H46:H51)</f>
        <v>0</v>
      </c>
      <c r="J46" s="34"/>
    </row>
    <row r="47" spans="1:10" x14ac:dyDescent="0.25">
      <c r="A47" s="71"/>
      <c r="B47" s="68"/>
      <c r="C47" s="65"/>
      <c r="D47" s="293"/>
      <c r="E47" s="404"/>
      <c r="F47" s="159">
        <v>1</v>
      </c>
      <c r="G47" s="66">
        <v>0</v>
      </c>
      <c r="H47" s="133">
        <v>0</v>
      </c>
      <c r="I47" s="156"/>
      <c r="J47" s="307"/>
    </row>
    <row r="48" spans="1:10" x14ac:dyDescent="0.25">
      <c r="A48" s="71"/>
      <c r="B48" s="68"/>
      <c r="C48" s="65"/>
      <c r="D48" s="293"/>
      <c r="E48" s="404"/>
      <c r="F48" s="159">
        <v>2</v>
      </c>
      <c r="G48" s="66">
        <v>0</v>
      </c>
      <c r="H48" s="133">
        <v>0</v>
      </c>
      <c r="I48" s="156"/>
      <c r="J48" s="307"/>
    </row>
    <row r="49" spans="1:10" x14ac:dyDescent="0.25">
      <c r="A49" s="71"/>
      <c r="B49" s="68"/>
      <c r="C49" s="65"/>
      <c r="D49" s="293"/>
      <c r="E49" s="404"/>
      <c r="F49" s="159">
        <v>3</v>
      </c>
      <c r="G49" s="66">
        <v>0</v>
      </c>
      <c r="H49" s="133">
        <v>0</v>
      </c>
      <c r="I49" s="156"/>
      <c r="J49" s="307"/>
    </row>
    <row r="50" spans="1:10" x14ac:dyDescent="0.25">
      <c r="A50" s="71"/>
      <c r="B50" s="68"/>
      <c r="C50" s="65"/>
      <c r="D50" s="293"/>
      <c r="E50" s="404"/>
      <c r="F50" s="159">
        <v>4</v>
      </c>
      <c r="G50" s="66">
        <v>0</v>
      </c>
      <c r="H50" s="133">
        <v>0</v>
      </c>
      <c r="I50" s="156"/>
      <c r="J50" s="307"/>
    </row>
    <row r="51" spans="1:10" ht="12.75" customHeight="1" thickBot="1" x14ac:dyDescent="0.3">
      <c r="B51" s="35"/>
      <c r="C51" s="24"/>
      <c r="D51" s="296"/>
      <c r="E51" s="296"/>
      <c r="F51" s="54"/>
      <c r="G51" s="25"/>
      <c r="H51" s="26"/>
      <c r="I51" s="27"/>
      <c r="J51" s="28"/>
    </row>
    <row r="52" spans="1:10" ht="14.25" customHeight="1" thickBot="1" x14ac:dyDescent="0.3">
      <c r="B52" s="38"/>
      <c r="C52" s="39"/>
      <c r="D52" s="40"/>
      <c r="E52" s="40"/>
      <c r="F52" s="56"/>
      <c r="G52" s="41"/>
      <c r="H52" s="42"/>
      <c r="I52" s="43"/>
      <c r="J52" s="44"/>
    </row>
    <row r="53" spans="1:10" ht="15.75" customHeight="1" thickBot="1" x14ac:dyDescent="0.35">
      <c r="B53" s="45" t="s">
        <v>58</v>
      </c>
      <c r="C53" s="356"/>
      <c r="D53" s="357"/>
      <c r="E53" s="357"/>
      <c r="F53" s="358"/>
      <c r="G53" s="61">
        <f>G35+G17+G26+G5</f>
        <v>0</v>
      </c>
      <c r="H53" s="359"/>
      <c r="I53" s="61">
        <f>SUM(I4:I52)-I46</f>
        <v>0</v>
      </c>
      <c r="J53" s="360"/>
    </row>
    <row r="54" spans="1:10" ht="14.25" customHeight="1" thickBot="1" x14ac:dyDescent="0.3">
      <c r="B54" s="46"/>
      <c r="C54" s="47"/>
      <c r="D54" s="48"/>
      <c r="E54" s="48"/>
      <c r="F54" s="54"/>
      <c r="G54" s="49"/>
      <c r="H54" s="50"/>
      <c r="I54" s="51"/>
      <c r="J54" s="52"/>
    </row>
    <row r="55" spans="1:10" x14ac:dyDescent="0.25">
      <c r="D55" s="4"/>
      <c r="E55" s="4"/>
      <c r="F55" s="4"/>
      <c r="G55" s="4"/>
      <c r="H55" s="521" t="s">
        <v>110</v>
      </c>
      <c r="I55" s="521"/>
      <c r="J55" s="521"/>
    </row>
    <row r="56" spans="1:10" x14ac:dyDescent="0.25">
      <c r="D56" s="4"/>
      <c r="E56" s="4"/>
      <c r="F56" s="4"/>
      <c r="G56" s="4"/>
      <c r="H56" s="64"/>
      <c r="I56" s="64"/>
      <c r="J56" s="64"/>
    </row>
    <row r="57" spans="1:10" x14ac:dyDescent="0.25">
      <c r="D57" s="4"/>
      <c r="E57" s="4"/>
      <c r="F57" s="4"/>
      <c r="G57" s="4"/>
      <c r="H57" s="64"/>
      <c r="I57" s="64"/>
      <c r="J57" s="64"/>
    </row>
    <row r="58" spans="1:10" x14ac:dyDescent="0.25">
      <c r="D58" s="4"/>
      <c r="E58" s="4"/>
      <c r="F58" s="4"/>
      <c r="G58" s="4"/>
      <c r="H58" s="64"/>
      <c r="I58" s="64"/>
      <c r="J58" s="64"/>
    </row>
    <row r="59" spans="1:10" x14ac:dyDescent="0.25">
      <c r="D59" s="4"/>
      <c r="E59" s="4"/>
      <c r="F59" s="4"/>
      <c r="G59" s="4"/>
      <c r="H59" s="64"/>
      <c r="I59" s="64"/>
      <c r="J59" s="64"/>
    </row>
    <row r="60" spans="1:10" x14ac:dyDescent="0.25">
      <c r="D60" s="4"/>
      <c r="E60" s="4"/>
      <c r="F60" s="4"/>
      <c r="G60" s="4"/>
      <c r="H60" s="64"/>
      <c r="I60" s="64"/>
      <c r="J60" s="64"/>
    </row>
    <row r="61" spans="1:10" x14ac:dyDescent="0.25">
      <c r="D61" s="4"/>
      <c r="E61" s="4"/>
      <c r="F61" s="4"/>
      <c r="G61" s="4"/>
      <c r="H61" s="64"/>
      <c r="I61" s="64"/>
      <c r="J61" s="64"/>
    </row>
    <row r="62" spans="1:10" x14ac:dyDescent="0.25">
      <c r="D62" s="4"/>
      <c r="E62" s="4"/>
      <c r="F62" s="4"/>
      <c r="G62" s="4"/>
      <c r="H62" s="64"/>
      <c r="I62" s="64"/>
      <c r="J62" s="64"/>
    </row>
    <row r="63" spans="1:10" x14ac:dyDescent="0.25">
      <c r="D63" s="4"/>
      <c r="E63" s="4"/>
      <c r="F63" s="4"/>
      <c r="G63" s="4"/>
      <c r="H63" s="64"/>
      <c r="I63" s="64"/>
      <c r="J63" s="64"/>
    </row>
    <row r="64" spans="1:10" x14ac:dyDescent="0.25">
      <c r="D64" s="4"/>
      <c r="E64" s="4"/>
      <c r="F64" s="4"/>
      <c r="G64" s="4"/>
      <c r="H64" s="64"/>
      <c r="I64" s="64"/>
      <c r="J64" s="64"/>
    </row>
    <row r="65" spans="4:10" x14ac:dyDescent="0.25">
      <c r="D65" s="4"/>
      <c r="E65" s="4"/>
      <c r="F65" s="4"/>
      <c r="G65" s="4"/>
      <c r="H65" s="64"/>
      <c r="I65" s="64"/>
      <c r="J65" s="64"/>
    </row>
    <row r="66" spans="4:10" x14ac:dyDescent="0.25">
      <c r="D66" s="4"/>
      <c r="E66" s="4"/>
      <c r="F66" s="4"/>
      <c r="G66" s="4"/>
      <c r="H66" s="64"/>
      <c r="I66" s="64"/>
      <c r="J66" s="64"/>
    </row>
    <row r="67" spans="4:10" x14ac:dyDescent="0.25">
      <c r="D67" s="4"/>
      <c r="E67" s="4"/>
      <c r="F67" s="4"/>
      <c r="G67" s="4"/>
      <c r="H67" s="64"/>
      <c r="I67" s="64"/>
      <c r="J67" s="64"/>
    </row>
    <row r="68" spans="4:10" x14ac:dyDescent="0.25">
      <c r="D68" s="4"/>
      <c r="E68" s="4"/>
      <c r="F68" s="4"/>
      <c r="G68" s="4"/>
      <c r="H68" s="64"/>
      <c r="I68" s="64"/>
      <c r="J68" s="64"/>
    </row>
    <row r="69" spans="4:10" x14ac:dyDescent="0.25">
      <c r="D69" s="4"/>
      <c r="E69" s="4"/>
      <c r="F69" s="4"/>
      <c r="G69" s="4"/>
      <c r="H69" s="64"/>
      <c r="I69" s="64"/>
      <c r="J69" s="64"/>
    </row>
    <row r="70" spans="4:10" x14ac:dyDescent="0.25">
      <c r="D70" s="4"/>
      <c r="E70" s="4"/>
      <c r="F70" s="4"/>
      <c r="G70" s="4"/>
      <c r="H70" s="64"/>
      <c r="I70" s="64"/>
      <c r="J70" s="64"/>
    </row>
    <row r="71" spans="4:10" x14ac:dyDescent="0.25">
      <c r="D71" s="4"/>
      <c r="E71" s="4"/>
      <c r="F71" s="4"/>
      <c r="G71" s="4"/>
      <c r="H71" s="64"/>
      <c r="I71" s="64"/>
      <c r="J71" s="64"/>
    </row>
  </sheetData>
  <sheetProtection insertRows="0" deleteRows="0" selectLockedCells="1"/>
  <protectedRanges>
    <protectedRange algorithmName="SHA-512" hashValue="1VICjw+8fUq/OqvsN7CWH85Zmi/m8W5T6JxF0hNC7ghNY8Tlpj84VVJuNRGDdOXovee4qA3Zsj9oBRxw0o3KGg==" saltValue="poHxXZUomCcJ8hwJl3AsNA==" spinCount="100000" sqref="F18:F24" name="Bereich1"/>
  </protectedRanges>
  <mergeCells count="5">
    <mergeCell ref="H55:J55"/>
    <mergeCell ref="B2:J2"/>
    <mergeCell ref="B4:C4"/>
    <mergeCell ref="B35:C35"/>
    <mergeCell ref="B46:C46"/>
  </mergeCells>
  <conditionalFormatting sqref="C36:E44 C6:E15">
    <cfRule type="expression" dxfId="117" priority="26">
      <formula>ISBLANK(C6)</formula>
    </cfRule>
  </conditionalFormatting>
  <conditionalFormatting sqref="C36:C44 C6:C15">
    <cfRule type="expression" dxfId="116" priority="25">
      <formula>NOT(ISBLANK(C6))</formula>
    </cfRule>
  </conditionalFormatting>
  <conditionalFormatting sqref="C18:E24">
    <cfRule type="expression" dxfId="115" priority="24">
      <formula>ISBLANK(C18)</formula>
    </cfRule>
  </conditionalFormatting>
  <conditionalFormatting sqref="C18:C24">
    <cfRule type="expression" dxfId="114" priority="23">
      <formula>NOT(ISBLANK(C18))</formula>
    </cfRule>
  </conditionalFormatting>
  <conditionalFormatting sqref="C27:E33">
    <cfRule type="expression" dxfId="113" priority="22">
      <formula>ISBLANK(C27)</formula>
    </cfRule>
  </conditionalFormatting>
  <conditionalFormatting sqref="C27:C33">
    <cfRule type="expression" dxfId="112" priority="21">
      <formula>NOT(ISBLANK(C27))</formula>
    </cfRule>
  </conditionalFormatting>
  <conditionalFormatting sqref="C47:E50">
    <cfRule type="expression" dxfId="111" priority="20">
      <formula>ISBLANK(C47)</formula>
    </cfRule>
  </conditionalFormatting>
  <conditionalFormatting sqref="C47:C50">
    <cfRule type="expression" dxfId="110" priority="19">
      <formula>NOT(ISBLANK(C47))</formula>
    </cfRule>
  </conditionalFormatting>
  <conditionalFormatting sqref="G36:H44 G6:H15">
    <cfRule type="cellIs" dxfId="109" priority="17" operator="equal">
      <formula>0</formula>
    </cfRule>
    <cfRule type="cellIs" dxfId="108" priority="18" operator="greaterThan">
      <formula>0</formula>
    </cfRule>
  </conditionalFormatting>
  <conditionalFormatting sqref="H18:H24">
    <cfRule type="cellIs" dxfId="107" priority="15" operator="equal">
      <formula>0</formula>
    </cfRule>
    <cfRule type="cellIs" dxfId="106" priority="16" operator="greaterThan">
      <formula>0</formula>
    </cfRule>
  </conditionalFormatting>
  <conditionalFormatting sqref="H27:H33">
    <cfRule type="cellIs" dxfId="105" priority="13" operator="equal">
      <formula>0</formula>
    </cfRule>
    <cfRule type="cellIs" dxfId="104" priority="14" operator="greaterThan">
      <formula>0</formula>
    </cfRule>
  </conditionalFormatting>
  <conditionalFormatting sqref="H47:H50">
    <cfRule type="cellIs" dxfId="103" priority="11" operator="equal">
      <formula>0</formula>
    </cfRule>
    <cfRule type="cellIs" dxfId="102" priority="12" operator="greaterThan">
      <formula>0</formula>
    </cfRule>
  </conditionalFormatting>
  <conditionalFormatting sqref="G18:G24">
    <cfRule type="cellIs" dxfId="101" priority="7" operator="equal">
      <formula>0</formula>
    </cfRule>
    <cfRule type="cellIs" dxfId="100" priority="8" operator="greaterThan">
      <formula>0</formula>
    </cfRule>
  </conditionalFormatting>
  <conditionalFormatting sqref="G27:G33">
    <cfRule type="cellIs" dxfId="99" priority="5" operator="equal">
      <formula>0</formula>
    </cfRule>
    <cfRule type="cellIs" dxfId="98" priority="6" operator="greaterThan">
      <formula>0</formula>
    </cfRule>
  </conditionalFormatting>
  <conditionalFormatting sqref="G47:G50">
    <cfRule type="cellIs" dxfId="97" priority="3" operator="equal">
      <formula>0</formula>
    </cfRule>
    <cfRule type="cellIs" dxfId="96" priority="4" operator="greaterThan">
      <formula>0</formula>
    </cfRule>
  </conditionalFormatting>
  <conditionalFormatting sqref="D18:E24 D27:E33 D47:E50 D36:E44 D6:E15">
    <cfRule type="cellIs" dxfId="95" priority="2" operator="greaterThanOrEqual">
      <formula>42736</formula>
    </cfRule>
  </conditionalFormatting>
  <conditionalFormatting sqref="D18:E24 D27:E33 D47:E50 D36:E44 D6:E15">
    <cfRule type="cellIs" dxfId="94" priority="1" operator="lessThan">
      <formula>42736</formula>
    </cfRule>
  </conditionalFormatting>
  <pageMargins left="0.23622047244094491" right="0.23622047244094491" top="0.74803149606299213" bottom="0.74803149606299213" header="0.31496062992125984" footer="0.31496062992125984"/>
  <pageSetup paperSize="9" scale="7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6"/>
  </sheetPr>
  <dimension ref="B1:J72"/>
  <sheetViews>
    <sheetView zoomScaleNormal="100" zoomScalePageLayoutView="85" workbookViewId="0">
      <selection activeCell="D27" sqref="B25:D27"/>
    </sheetView>
  </sheetViews>
  <sheetFormatPr baseColWidth="10" defaultColWidth="0.88671875" defaultRowHeight="13.2" x14ac:dyDescent="0.25"/>
  <cols>
    <col min="1" max="1" width="0.33203125" style="3" customWidth="1"/>
    <col min="2" max="2" width="5.6640625" style="3" customWidth="1"/>
    <col min="3" max="3" width="30.6640625" style="3" customWidth="1"/>
    <col min="4" max="4" width="9.109375" style="4" customWidth="1"/>
    <col min="5" max="5" width="8.6640625" style="3" bestFit="1" customWidth="1"/>
    <col min="6" max="7" width="12.88671875" style="3" customWidth="1"/>
    <col min="8" max="8" width="11.6640625" style="3" customWidth="1"/>
    <col min="9" max="9" width="12.88671875" style="3" customWidth="1"/>
    <col min="10" max="10" width="25.6640625" style="3" customWidth="1"/>
    <col min="11" max="13" width="0.33203125" style="3" customWidth="1"/>
    <col min="14" max="77" width="11" style="3" customWidth="1"/>
    <col min="78" max="16384" width="0.88671875" style="3"/>
  </cols>
  <sheetData>
    <row r="1" spans="2:10" ht="1.5" customHeight="1" thickBot="1" x14ac:dyDescent="0.3"/>
    <row r="2" spans="2:10" ht="30" customHeight="1" thickBot="1" x14ac:dyDescent="0.3">
      <c r="B2" s="424" t="str">
        <f>CONCATENATE('Deckblatt_Cover Sheet'!D8," - ", Übersicht_Summary!C11)</f>
        <v xml:space="preserve"> - Interne 
Einnahmen 
</v>
      </c>
      <c r="C2" s="425"/>
      <c r="D2" s="425"/>
      <c r="E2" s="426"/>
      <c r="F2" s="88" t="s">
        <v>38</v>
      </c>
      <c r="G2" s="14" t="s">
        <v>59</v>
      </c>
      <c r="H2" s="14"/>
      <c r="I2" s="15"/>
      <c r="J2" s="16"/>
    </row>
    <row r="3" spans="2:10" ht="13.8" thickBot="1" x14ac:dyDescent="0.3">
      <c r="B3" s="160"/>
      <c r="C3" s="161" t="s">
        <v>17</v>
      </c>
      <c r="D3" s="162" t="s">
        <v>45</v>
      </c>
      <c r="E3" s="162" t="s">
        <v>53</v>
      </c>
      <c r="F3" s="163"/>
      <c r="G3" s="164" t="s">
        <v>54</v>
      </c>
      <c r="H3" s="165" t="s">
        <v>60</v>
      </c>
      <c r="I3" s="166" t="s">
        <v>55</v>
      </c>
      <c r="J3" s="167" t="s">
        <v>20</v>
      </c>
    </row>
    <row r="4" spans="2:10" x14ac:dyDescent="0.25">
      <c r="B4" s="524" t="s">
        <v>61</v>
      </c>
      <c r="C4" s="525"/>
      <c r="D4" s="295"/>
      <c r="E4" s="31"/>
      <c r="F4" s="168"/>
      <c r="G4" s="169"/>
      <c r="H4" s="170"/>
      <c r="I4" s="171"/>
      <c r="J4" s="172"/>
    </row>
    <row r="5" spans="2:10" x14ac:dyDescent="0.25">
      <c r="B5" s="17"/>
      <c r="C5" s="297" t="s">
        <v>62</v>
      </c>
      <c r="D5" s="300"/>
      <c r="E5" s="76"/>
      <c r="F5" s="173">
        <f>SUM(F6:F12)</f>
        <v>0</v>
      </c>
      <c r="G5" s="90"/>
      <c r="H5" s="174"/>
      <c r="I5" s="175">
        <f>SUM(G6:G12)</f>
        <v>0</v>
      </c>
      <c r="J5" s="176"/>
    </row>
    <row r="6" spans="2:10" s="127" customFormat="1" x14ac:dyDescent="0.25">
      <c r="B6" s="68"/>
      <c r="C6" s="298"/>
      <c r="D6" s="301"/>
      <c r="E6" s="132" t="s">
        <v>56</v>
      </c>
      <c r="F6" s="129">
        <v>0</v>
      </c>
      <c r="G6" s="130">
        <v>0</v>
      </c>
      <c r="H6" s="135"/>
      <c r="I6" s="200"/>
      <c r="J6" s="306"/>
    </row>
    <row r="7" spans="2:10" s="127" customFormat="1" x14ac:dyDescent="0.25">
      <c r="B7" s="68"/>
      <c r="C7" s="298"/>
      <c r="D7" s="301"/>
      <c r="E7" s="132" t="s">
        <v>56</v>
      </c>
      <c r="F7" s="129">
        <v>0</v>
      </c>
      <c r="G7" s="130">
        <v>0</v>
      </c>
      <c r="H7" s="135"/>
      <c r="I7" s="200"/>
      <c r="J7" s="306"/>
    </row>
    <row r="8" spans="2:10" s="127" customFormat="1" x14ac:dyDescent="0.25">
      <c r="B8" s="68"/>
      <c r="C8" s="298"/>
      <c r="D8" s="301"/>
      <c r="E8" s="132" t="s">
        <v>56</v>
      </c>
      <c r="F8" s="129">
        <v>0</v>
      </c>
      <c r="G8" s="130">
        <v>0</v>
      </c>
      <c r="H8" s="135"/>
      <c r="I8" s="200"/>
      <c r="J8" s="306"/>
    </row>
    <row r="9" spans="2:10" s="127" customFormat="1" x14ac:dyDescent="0.25">
      <c r="B9" s="68"/>
      <c r="C9" s="298"/>
      <c r="D9" s="301"/>
      <c r="E9" s="201" t="s">
        <v>56</v>
      </c>
      <c r="F9" s="129">
        <v>0</v>
      </c>
      <c r="G9" s="130">
        <v>0</v>
      </c>
      <c r="H9" s="135"/>
      <c r="I9" s="134"/>
      <c r="J9" s="306"/>
    </row>
    <row r="10" spans="2:10" s="127" customFormat="1" x14ac:dyDescent="0.25">
      <c r="B10" s="68"/>
      <c r="C10" s="298"/>
      <c r="D10" s="301"/>
      <c r="E10" s="132" t="s">
        <v>56</v>
      </c>
      <c r="F10" s="129">
        <v>0</v>
      </c>
      <c r="G10" s="130">
        <v>0</v>
      </c>
      <c r="H10" s="135"/>
      <c r="I10" s="134"/>
      <c r="J10" s="306"/>
    </row>
    <row r="11" spans="2:10" s="127" customFormat="1" x14ac:dyDescent="0.25">
      <c r="B11" s="202"/>
      <c r="C11" s="298"/>
      <c r="D11" s="301"/>
      <c r="E11" s="203" t="s">
        <v>56</v>
      </c>
      <c r="F11" s="129">
        <v>0</v>
      </c>
      <c r="G11" s="130">
        <v>0</v>
      </c>
      <c r="H11" s="204"/>
      <c r="I11" s="205"/>
      <c r="J11" s="320"/>
    </row>
    <row r="12" spans="2:10" x14ac:dyDescent="0.25">
      <c r="B12" s="17"/>
      <c r="C12" s="299"/>
      <c r="D12" s="302"/>
      <c r="E12" s="76"/>
      <c r="F12" s="178"/>
      <c r="G12" s="90"/>
      <c r="H12" s="174"/>
      <c r="I12" s="177"/>
      <c r="J12" s="176"/>
    </row>
    <row r="13" spans="2:10" x14ac:dyDescent="0.25">
      <c r="B13" s="29"/>
      <c r="C13" s="297" t="s">
        <v>43</v>
      </c>
      <c r="D13" s="300"/>
      <c r="E13" s="31"/>
      <c r="F13" s="145">
        <f>SUM(F14:F20)</f>
        <v>0</v>
      </c>
      <c r="G13" s="169"/>
      <c r="H13" s="170"/>
      <c r="I13" s="179">
        <f>SUM(G14:G20)</f>
        <v>0</v>
      </c>
      <c r="J13" s="172"/>
    </row>
    <row r="14" spans="2:10" s="127" customFormat="1" x14ac:dyDescent="0.25">
      <c r="B14" s="206"/>
      <c r="C14" s="298"/>
      <c r="D14" s="301"/>
      <c r="E14" s="207" t="s">
        <v>56</v>
      </c>
      <c r="F14" s="129">
        <v>0</v>
      </c>
      <c r="G14" s="130">
        <v>0</v>
      </c>
      <c r="H14" s="208"/>
      <c r="I14" s="131"/>
      <c r="J14" s="321"/>
    </row>
    <row r="15" spans="2:10" s="127" customFormat="1" x14ac:dyDescent="0.25">
      <c r="B15" s="206"/>
      <c r="C15" s="298"/>
      <c r="D15" s="301"/>
      <c r="E15" s="207" t="s">
        <v>56</v>
      </c>
      <c r="F15" s="129">
        <v>0</v>
      </c>
      <c r="G15" s="130">
        <v>0</v>
      </c>
      <c r="H15" s="208"/>
      <c r="I15" s="131"/>
      <c r="J15" s="321"/>
    </row>
    <row r="16" spans="2:10" s="127" customFormat="1" x14ac:dyDescent="0.25">
      <c r="B16" s="68"/>
      <c r="C16" s="298"/>
      <c r="D16" s="301"/>
      <c r="E16" s="132" t="s">
        <v>56</v>
      </c>
      <c r="F16" s="129">
        <v>0</v>
      </c>
      <c r="G16" s="130">
        <v>0</v>
      </c>
      <c r="H16" s="209"/>
      <c r="I16" s="209"/>
      <c r="J16" s="306"/>
    </row>
    <row r="17" spans="2:10" s="127" customFormat="1" x14ac:dyDescent="0.25">
      <c r="B17" s="68"/>
      <c r="C17" s="298"/>
      <c r="D17" s="301"/>
      <c r="E17" s="132" t="s">
        <v>56</v>
      </c>
      <c r="F17" s="129">
        <v>0</v>
      </c>
      <c r="G17" s="130">
        <v>0</v>
      </c>
      <c r="H17" s="209"/>
      <c r="I17" s="209"/>
      <c r="J17" s="306"/>
    </row>
    <row r="18" spans="2:10" s="127" customFormat="1" x14ac:dyDescent="0.25">
      <c r="B18" s="68"/>
      <c r="C18" s="298"/>
      <c r="D18" s="301"/>
      <c r="E18" s="132" t="s">
        <v>56</v>
      </c>
      <c r="F18" s="129">
        <v>0</v>
      </c>
      <c r="G18" s="130">
        <v>0</v>
      </c>
      <c r="H18" s="209"/>
      <c r="I18" s="209"/>
      <c r="J18" s="306"/>
    </row>
    <row r="19" spans="2:10" s="127" customFormat="1" x14ac:dyDescent="0.25">
      <c r="B19" s="202"/>
      <c r="C19" s="62"/>
      <c r="D19" s="301"/>
      <c r="E19" s="203" t="s">
        <v>56</v>
      </c>
      <c r="F19" s="129">
        <v>0</v>
      </c>
      <c r="G19" s="130">
        <v>0</v>
      </c>
      <c r="H19" s="210"/>
      <c r="I19" s="210"/>
      <c r="J19" s="320"/>
    </row>
    <row r="20" spans="2:10" ht="13.8" thickBot="1" x14ac:dyDescent="0.3">
      <c r="B20" s="35"/>
      <c r="C20" s="180"/>
      <c r="D20" s="303"/>
      <c r="E20" s="106"/>
      <c r="F20" s="107"/>
      <c r="G20" s="181"/>
      <c r="H20" s="182"/>
      <c r="I20" s="182"/>
      <c r="J20" s="108"/>
    </row>
    <row r="21" spans="2:10" ht="13.8" thickBot="1" x14ac:dyDescent="0.3">
      <c r="B21" s="186"/>
      <c r="C21" s="187"/>
      <c r="D21" s="183"/>
      <c r="E21" s="188"/>
      <c r="F21" s="189"/>
      <c r="G21" s="190"/>
      <c r="H21" s="187"/>
      <c r="I21" s="191"/>
      <c r="J21" s="184"/>
    </row>
    <row r="22" spans="2:10" ht="16.2" thickBot="1" x14ac:dyDescent="0.3">
      <c r="B22" s="192" t="s">
        <v>63</v>
      </c>
      <c r="C22" s="110"/>
      <c r="D22" s="56"/>
      <c r="E22" s="56"/>
      <c r="F22" s="193" t="e">
        <f>F5+F13+#REF!</f>
        <v>#REF!</v>
      </c>
      <c r="G22" s="194"/>
      <c r="H22" s="195"/>
      <c r="I22" s="61" t="e">
        <f>I5+I13+#REF!</f>
        <v>#REF!</v>
      </c>
      <c r="J22" s="196"/>
    </row>
    <row r="23" spans="2:10" ht="13.8" thickBot="1" x14ac:dyDescent="0.3">
      <c r="B23" s="121"/>
      <c r="C23" s="122"/>
      <c r="D23" s="54"/>
      <c r="E23" s="54"/>
      <c r="F23" s="197"/>
      <c r="G23" s="198"/>
      <c r="H23" s="199"/>
      <c r="I23" s="185"/>
      <c r="J23" s="126"/>
    </row>
    <row r="24" spans="2:10" ht="25.5" customHeight="1" x14ac:dyDescent="0.25">
      <c r="G24" s="526" t="s">
        <v>64</v>
      </c>
      <c r="H24" s="527"/>
      <c r="I24" s="527"/>
      <c r="J24" s="527"/>
    </row>
    <row r="25" spans="2:10" x14ac:dyDescent="0.25">
      <c r="B25"/>
      <c r="C25"/>
      <c r="D25"/>
      <c r="E25"/>
      <c r="F25"/>
      <c r="G25"/>
      <c r="H25"/>
      <c r="I25"/>
      <c r="J25"/>
    </row>
    <row r="26" spans="2:10" x14ac:dyDescent="0.25">
      <c r="B26"/>
      <c r="C26"/>
      <c r="D26"/>
      <c r="E26"/>
      <c r="F26"/>
      <c r="G26"/>
      <c r="H26"/>
      <c r="I26"/>
      <c r="J26"/>
    </row>
    <row r="27" spans="2:10" x14ac:dyDescent="0.25">
      <c r="B27"/>
      <c r="C27"/>
      <c r="D27"/>
      <c r="E27"/>
      <c r="F27"/>
      <c r="G27"/>
      <c r="H27"/>
      <c r="I27"/>
      <c r="J27"/>
    </row>
    <row r="28" spans="2:10" x14ac:dyDescent="0.25">
      <c r="B28"/>
      <c r="C28"/>
      <c r="D28"/>
      <c r="E28"/>
      <c r="F28"/>
      <c r="G28"/>
      <c r="H28"/>
      <c r="I28"/>
      <c r="J28"/>
    </row>
    <row r="29" spans="2:10" x14ac:dyDescent="0.25">
      <c r="B29"/>
      <c r="C29"/>
      <c r="D29"/>
      <c r="E29"/>
      <c r="F29"/>
      <c r="G29"/>
      <c r="H29"/>
      <c r="I29"/>
      <c r="J29"/>
    </row>
    <row r="30" spans="2:10" x14ac:dyDescent="0.25">
      <c r="B30"/>
      <c r="C30"/>
      <c r="D30"/>
      <c r="E30"/>
      <c r="F30"/>
      <c r="G30"/>
      <c r="H30"/>
      <c r="I30"/>
      <c r="J30"/>
    </row>
    <row r="31" spans="2:10" x14ac:dyDescent="0.25">
      <c r="B31"/>
      <c r="C31"/>
      <c r="D31"/>
      <c r="E31"/>
      <c r="F31"/>
      <c r="G31"/>
      <c r="H31"/>
      <c r="I31"/>
      <c r="J31"/>
    </row>
    <row r="32" spans="2:10" x14ac:dyDescent="0.25">
      <c r="B32"/>
      <c r="C32"/>
      <c r="D32"/>
      <c r="E32"/>
      <c r="F32"/>
      <c r="G32"/>
      <c r="H32"/>
      <c r="I32"/>
      <c r="J32"/>
    </row>
    <row r="33" spans="2:10" x14ac:dyDescent="0.25">
      <c r="B33"/>
      <c r="C33"/>
      <c r="D33"/>
      <c r="E33"/>
      <c r="F33"/>
      <c r="G33"/>
      <c r="H33"/>
      <c r="I33"/>
      <c r="J33"/>
    </row>
    <row r="34" spans="2:10" x14ac:dyDescent="0.25">
      <c r="B34"/>
      <c r="C34"/>
      <c r="D34"/>
      <c r="E34"/>
      <c r="F34"/>
      <c r="G34"/>
      <c r="H34"/>
      <c r="I34"/>
      <c r="J34"/>
    </row>
    <row r="35" spans="2:10" x14ac:dyDescent="0.25">
      <c r="B35"/>
      <c r="C35"/>
      <c r="D35"/>
      <c r="E35"/>
      <c r="F35"/>
      <c r="G35"/>
      <c r="H35"/>
      <c r="I35"/>
      <c r="J35"/>
    </row>
    <row r="36" spans="2:10" x14ac:dyDescent="0.25">
      <c r="B36"/>
      <c r="C36"/>
      <c r="D36"/>
      <c r="E36"/>
      <c r="F36"/>
      <c r="G36"/>
      <c r="H36"/>
      <c r="I36"/>
      <c r="J36"/>
    </row>
    <row r="37" spans="2:10" ht="12.75" customHeight="1" x14ac:dyDescent="0.25">
      <c r="B37"/>
      <c r="C37"/>
      <c r="D37"/>
      <c r="E37"/>
      <c r="F37"/>
      <c r="G37"/>
      <c r="H37"/>
      <c r="I37"/>
      <c r="J37"/>
    </row>
    <row r="38" spans="2:10" ht="12.75" customHeight="1" x14ac:dyDescent="0.25">
      <c r="B38"/>
      <c r="C38"/>
      <c r="D38"/>
      <c r="E38"/>
      <c r="F38"/>
      <c r="G38"/>
      <c r="H38"/>
      <c r="I38"/>
      <c r="J38"/>
    </row>
    <row r="39" spans="2:10" x14ac:dyDescent="0.25">
      <c r="B39"/>
      <c r="C39"/>
      <c r="D39"/>
      <c r="E39"/>
      <c r="F39"/>
      <c r="G39"/>
      <c r="H39"/>
      <c r="I39"/>
      <c r="J39"/>
    </row>
    <row r="40" spans="2:10" x14ac:dyDescent="0.25">
      <c r="B40"/>
      <c r="C40"/>
      <c r="D40"/>
      <c r="E40"/>
      <c r="F40"/>
      <c r="G40"/>
      <c r="H40"/>
      <c r="I40"/>
      <c r="J40"/>
    </row>
    <row r="41" spans="2:10" x14ac:dyDescent="0.25">
      <c r="B41"/>
      <c r="C41"/>
      <c r="D41"/>
      <c r="E41"/>
      <c r="F41"/>
      <c r="G41"/>
      <c r="H41"/>
      <c r="I41"/>
      <c r="J41"/>
    </row>
    <row r="42" spans="2:10" x14ac:dyDescent="0.25">
      <c r="B42"/>
      <c r="C42"/>
      <c r="D42"/>
      <c r="E42"/>
      <c r="F42"/>
      <c r="G42"/>
      <c r="H42"/>
      <c r="I42"/>
      <c r="J42"/>
    </row>
    <row r="43" spans="2:10" x14ac:dyDescent="0.25">
      <c r="B43"/>
      <c r="C43"/>
      <c r="D43"/>
      <c r="E43"/>
      <c r="F43"/>
      <c r="G43"/>
      <c r="H43"/>
      <c r="I43"/>
      <c r="J43"/>
    </row>
    <row r="44" spans="2:10" x14ac:dyDescent="0.25">
      <c r="B44"/>
      <c r="C44"/>
      <c r="D44"/>
      <c r="E44"/>
      <c r="F44"/>
      <c r="G44"/>
      <c r="H44"/>
      <c r="I44"/>
      <c r="J44"/>
    </row>
    <row r="45" spans="2:10" x14ac:dyDescent="0.25">
      <c r="B45"/>
      <c r="C45"/>
      <c r="D45"/>
      <c r="E45"/>
      <c r="F45"/>
      <c r="G45"/>
      <c r="H45"/>
      <c r="I45"/>
      <c r="J45"/>
    </row>
    <row r="46" spans="2:10" x14ac:dyDescent="0.25">
      <c r="B46"/>
      <c r="C46"/>
      <c r="D46"/>
      <c r="E46"/>
      <c r="F46"/>
      <c r="G46"/>
      <c r="H46"/>
      <c r="I46"/>
      <c r="J46"/>
    </row>
    <row r="47" spans="2:10" x14ac:dyDescent="0.25">
      <c r="B47"/>
      <c r="C47"/>
      <c r="D47"/>
      <c r="E47"/>
      <c r="F47"/>
      <c r="G47"/>
      <c r="H47"/>
      <c r="I47"/>
      <c r="J47"/>
    </row>
    <row r="48" spans="2:10" x14ac:dyDescent="0.25">
      <c r="B48"/>
      <c r="C48"/>
      <c r="D48"/>
      <c r="E48"/>
      <c r="F48"/>
      <c r="G48"/>
      <c r="H48"/>
      <c r="I48"/>
      <c r="J48"/>
    </row>
    <row r="49" spans="2:10" x14ac:dyDescent="0.25">
      <c r="B49"/>
      <c r="C49"/>
      <c r="D49"/>
      <c r="E49"/>
      <c r="F49"/>
      <c r="G49"/>
      <c r="H49"/>
      <c r="I49"/>
      <c r="J49"/>
    </row>
    <row r="50" spans="2:10" x14ac:dyDescent="0.25">
      <c r="B50"/>
      <c r="C50"/>
      <c r="D50"/>
      <c r="E50"/>
      <c r="F50"/>
      <c r="G50"/>
      <c r="H50"/>
      <c r="I50"/>
      <c r="J50"/>
    </row>
    <row r="51" spans="2:10" x14ac:dyDescent="0.25">
      <c r="B51"/>
      <c r="C51"/>
      <c r="D51"/>
      <c r="E51"/>
      <c r="F51"/>
      <c r="G51"/>
      <c r="H51"/>
      <c r="I51"/>
      <c r="J51"/>
    </row>
    <row r="52" spans="2:10" x14ac:dyDescent="0.25">
      <c r="B52"/>
      <c r="C52"/>
      <c r="D52"/>
      <c r="E52"/>
      <c r="F52"/>
      <c r="G52"/>
      <c r="H52"/>
      <c r="I52"/>
      <c r="J52"/>
    </row>
    <row r="53" spans="2:10" x14ac:dyDescent="0.25">
      <c r="B53"/>
      <c r="C53"/>
      <c r="D53"/>
      <c r="E53"/>
      <c r="F53"/>
      <c r="G53"/>
      <c r="H53"/>
      <c r="I53"/>
      <c r="J53"/>
    </row>
    <row r="54" spans="2:10" x14ac:dyDescent="0.25">
      <c r="B54"/>
      <c r="C54"/>
      <c r="D54"/>
      <c r="E54"/>
      <c r="F54"/>
      <c r="G54"/>
      <c r="H54"/>
      <c r="I54"/>
      <c r="J54"/>
    </row>
    <row r="55" spans="2:10" x14ac:dyDescent="0.25">
      <c r="B55"/>
      <c r="C55"/>
      <c r="D55"/>
      <c r="E55"/>
      <c r="F55"/>
      <c r="G55"/>
      <c r="H55"/>
      <c r="I55"/>
      <c r="J55"/>
    </row>
    <row r="56" spans="2:10" x14ac:dyDescent="0.25">
      <c r="B56"/>
      <c r="C56"/>
      <c r="D56"/>
      <c r="E56"/>
      <c r="F56"/>
      <c r="G56"/>
      <c r="H56"/>
      <c r="I56"/>
      <c r="J56"/>
    </row>
    <row r="57" spans="2:10" x14ac:dyDescent="0.25">
      <c r="B57"/>
      <c r="C57"/>
      <c r="D57"/>
      <c r="E57"/>
      <c r="F57"/>
      <c r="G57"/>
      <c r="H57"/>
      <c r="I57"/>
      <c r="J57"/>
    </row>
    <row r="58" spans="2:10" x14ac:dyDescent="0.25">
      <c r="B58"/>
      <c r="C58"/>
      <c r="D58"/>
      <c r="E58"/>
      <c r="F58"/>
      <c r="G58"/>
      <c r="H58"/>
      <c r="I58"/>
      <c r="J58"/>
    </row>
    <row r="59" spans="2:10" x14ac:dyDescent="0.25">
      <c r="B59"/>
      <c r="C59"/>
      <c r="D59"/>
      <c r="E59"/>
      <c r="F59"/>
      <c r="G59"/>
      <c r="H59"/>
      <c r="I59"/>
      <c r="J59"/>
    </row>
    <row r="60" spans="2:10" x14ac:dyDescent="0.25">
      <c r="B60"/>
      <c r="C60"/>
      <c r="D60"/>
      <c r="E60"/>
      <c r="F60"/>
      <c r="G60"/>
      <c r="H60"/>
      <c r="I60"/>
      <c r="J60"/>
    </row>
    <row r="61" spans="2:10" x14ac:dyDescent="0.25">
      <c r="B61"/>
      <c r="C61"/>
      <c r="D61"/>
      <c r="E61"/>
      <c r="F61"/>
      <c r="G61"/>
      <c r="H61"/>
      <c r="I61"/>
      <c r="J61"/>
    </row>
    <row r="62" spans="2:10" x14ac:dyDescent="0.25">
      <c r="B62"/>
      <c r="C62"/>
      <c r="D62"/>
      <c r="E62"/>
      <c r="F62"/>
      <c r="G62"/>
      <c r="H62"/>
      <c r="I62"/>
      <c r="J62"/>
    </row>
    <row r="63" spans="2:10" x14ac:dyDescent="0.25">
      <c r="B63"/>
      <c r="C63"/>
      <c r="D63"/>
      <c r="E63"/>
      <c r="F63"/>
      <c r="G63"/>
      <c r="H63"/>
      <c r="I63"/>
      <c r="J63"/>
    </row>
    <row r="64" spans="2:10" x14ac:dyDescent="0.25">
      <c r="B64"/>
      <c r="C64"/>
      <c r="D64"/>
      <c r="E64"/>
      <c r="F64"/>
      <c r="G64"/>
      <c r="H64"/>
      <c r="I64"/>
      <c r="J64"/>
    </row>
    <row r="65" spans="2:10" x14ac:dyDescent="0.25">
      <c r="B65"/>
      <c r="C65"/>
      <c r="D65"/>
      <c r="E65"/>
      <c r="F65"/>
      <c r="G65"/>
      <c r="H65"/>
      <c r="I65"/>
      <c r="J65"/>
    </row>
    <row r="66" spans="2:10" x14ac:dyDescent="0.25">
      <c r="B66"/>
      <c r="C66"/>
      <c r="D66"/>
      <c r="E66"/>
      <c r="F66"/>
      <c r="G66"/>
      <c r="H66"/>
      <c r="I66"/>
      <c r="J66"/>
    </row>
    <row r="67" spans="2:10" x14ac:dyDescent="0.25">
      <c r="B67"/>
      <c r="C67"/>
      <c r="D67"/>
      <c r="E67"/>
      <c r="F67"/>
      <c r="G67"/>
      <c r="H67"/>
      <c r="I67"/>
      <c r="J67"/>
    </row>
    <row r="68" spans="2:10" x14ac:dyDescent="0.25">
      <c r="B68"/>
      <c r="C68"/>
      <c r="D68"/>
      <c r="E68"/>
      <c r="F68"/>
      <c r="G68"/>
      <c r="H68"/>
      <c r="I68"/>
      <c r="J68"/>
    </row>
    <row r="69" spans="2:10" ht="12.75" customHeight="1" x14ac:dyDescent="0.25">
      <c r="B69"/>
      <c r="C69"/>
      <c r="D69"/>
      <c r="E69"/>
      <c r="F69"/>
      <c r="G69"/>
      <c r="H69"/>
      <c r="I69"/>
      <c r="J69"/>
    </row>
    <row r="70" spans="2:10" x14ac:dyDescent="0.25">
      <c r="B70"/>
      <c r="C70"/>
      <c r="D70"/>
      <c r="E70"/>
      <c r="F70"/>
      <c r="G70"/>
      <c r="H70"/>
      <c r="I70"/>
      <c r="J70"/>
    </row>
    <row r="71" spans="2:10" x14ac:dyDescent="0.25">
      <c r="B71"/>
      <c r="C71"/>
      <c r="D71"/>
      <c r="E71"/>
      <c r="F71"/>
      <c r="G71"/>
      <c r="H71"/>
      <c r="I71"/>
      <c r="J71"/>
    </row>
    <row r="72" spans="2:10" x14ac:dyDescent="0.25">
      <c r="B72"/>
      <c r="C72"/>
      <c r="D72"/>
      <c r="E72"/>
      <c r="F72"/>
      <c r="G72"/>
      <c r="H72"/>
      <c r="I72"/>
      <c r="J72"/>
    </row>
  </sheetData>
  <sheetProtection insertRows="0" deleteRows="0" selectLockedCells="1"/>
  <customSheetViews>
    <customSheetView guid="{EA7AA37B-6269-4CA6-8E7F-9AEF89A43989}" scale="85" showPageBreaks="1" view="pageLayout" topLeftCell="A31">
      <selection activeCell="G14" sqref="F14:G14"/>
      <colBreaks count="1" manualBreakCount="1">
        <brk id="11" max="1048575" man="1"/>
      </colBreaks>
      <pageMargins left="0" right="0" top="0" bottom="0" header="0" footer="0"/>
      <pageSetup paperSize="9" scale="75" orientation="portrait" r:id="rId1"/>
    </customSheetView>
  </customSheetViews>
  <mergeCells count="3">
    <mergeCell ref="B4:C4"/>
    <mergeCell ref="G24:J24"/>
    <mergeCell ref="B2:E2"/>
  </mergeCells>
  <conditionalFormatting sqref="F6:F11">
    <cfRule type="cellIs" dxfId="93" priority="23" operator="equal">
      <formula>0</formula>
    </cfRule>
    <cfRule type="cellIs" dxfId="92" priority="24" operator="greaterThan">
      <formula>0</formula>
    </cfRule>
  </conditionalFormatting>
  <conditionalFormatting sqref="F14:F19">
    <cfRule type="cellIs" dxfId="91" priority="21" operator="equal">
      <formula>0</formula>
    </cfRule>
    <cfRule type="cellIs" dxfId="90" priority="22" operator="greaterThan">
      <formula>0</formula>
    </cfRule>
  </conditionalFormatting>
  <conditionalFormatting sqref="C6:D11">
    <cfRule type="expression" dxfId="89" priority="18">
      <formula>ISBLANK(C6)</formula>
    </cfRule>
  </conditionalFormatting>
  <conditionalFormatting sqref="C6:C11">
    <cfRule type="expression" dxfId="88" priority="17">
      <formula>NOT(ISBLANK(C6))</formula>
    </cfRule>
  </conditionalFormatting>
  <conditionalFormatting sqref="D6:D11">
    <cfRule type="cellIs" dxfId="87" priority="16" operator="greaterThanOrEqual">
      <formula>42736</formula>
    </cfRule>
  </conditionalFormatting>
  <conditionalFormatting sqref="D6:D11">
    <cfRule type="cellIs" dxfId="86" priority="15" operator="lessThan">
      <formula>42736</formula>
    </cfRule>
  </conditionalFormatting>
  <conditionalFormatting sqref="C14:D19">
    <cfRule type="expression" dxfId="85" priority="14">
      <formula>ISBLANK(C14)</formula>
    </cfRule>
  </conditionalFormatting>
  <conditionalFormatting sqref="C14:C19">
    <cfRule type="expression" dxfId="84" priority="13">
      <formula>NOT(ISBLANK(C14))</formula>
    </cfRule>
  </conditionalFormatting>
  <conditionalFormatting sqref="D14:D19">
    <cfRule type="cellIs" dxfId="83" priority="12" operator="greaterThanOrEqual">
      <formula>42736</formula>
    </cfRule>
  </conditionalFormatting>
  <conditionalFormatting sqref="D14:D19">
    <cfRule type="cellIs" dxfId="82" priority="11" operator="lessThan">
      <formula>42736</formula>
    </cfRule>
  </conditionalFormatting>
  <conditionalFormatting sqref="G6:G11">
    <cfRule type="cellIs" dxfId="81" priority="5" operator="equal">
      <formula>0</formula>
    </cfRule>
    <cfRule type="cellIs" dxfId="80" priority="6" operator="greaterThan">
      <formula>0</formula>
    </cfRule>
  </conditionalFormatting>
  <conditionalFormatting sqref="G14:G19">
    <cfRule type="cellIs" dxfId="79" priority="3" operator="equal">
      <formula>0</formula>
    </cfRule>
    <cfRule type="cellIs" dxfId="78" priority="4" operator="greaterThan">
      <formula>0</formula>
    </cfRule>
  </conditionalFormatting>
  <pageMargins left="0.25" right="0.25" top="0.75" bottom="0.75" header="0.3" footer="0.3"/>
  <pageSetup paperSize="9" scale="75" orientation="portrait" r:id="rId2"/>
  <colBreaks count="1" manualBreakCount="1">
    <brk id="11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/>
  </sheetPr>
  <dimension ref="B1:I79"/>
  <sheetViews>
    <sheetView zoomScaleNormal="100" zoomScalePageLayoutView="115" workbookViewId="0">
      <selection activeCell="A32" sqref="A32:XFD34"/>
    </sheetView>
  </sheetViews>
  <sheetFormatPr baseColWidth="10" defaultColWidth="3.44140625" defaultRowHeight="13.2" x14ac:dyDescent="0.25"/>
  <cols>
    <col min="1" max="1" width="0.33203125" customWidth="1"/>
    <col min="2" max="2" width="6.44140625" customWidth="1"/>
    <col min="3" max="3" width="41" customWidth="1"/>
    <col min="4" max="4" width="11.44140625" style="211" customWidth="1"/>
    <col min="5" max="5" width="8.5546875" customWidth="1"/>
    <col min="6" max="8" width="12.88671875" customWidth="1"/>
    <col min="9" max="9" width="41" customWidth="1"/>
    <col min="10" max="10" width="0.44140625" customWidth="1"/>
    <col min="11" max="11" width="0.33203125" customWidth="1"/>
  </cols>
  <sheetData>
    <row r="1" spans="2:9" ht="2.25" customHeight="1" thickBot="1" x14ac:dyDescent="0.3"/>
    <row r="2" spans="2:9" ht="30" customHeight="1" thickBot="1" x14ac:dyDescent="0.3">
      <c r="B2" s="424" t="str">
        <f>CONCATENATE('Deckblatt_Cover Sheet'!D8," - ",Übersicht_Summary!D17)</f>
        <v xml:space="preserve"> - Reisekosten - Chi Phí Đi Lại</v>
      </c>
      <c r="C2" s="425"/>
      <c r="D2" s="425"/>
      <c r="E2" s="425"/>
      <c r="F2" s="425"/>
      <c r="G2" s="425"/>
      <c r="H2" s="425"/>
      <c r="I2" s="426"/>
    </row>
    <row r="3" spans="2:9" ht="13.8" thickBot="1" x14ac:dyDescent="0.3">
      <c r="B3" s="212"/>
      <c r="C3" s="213" t="s">
        <v>17</v>
      </c>
      <c r="D3" s="214" t="s">
        <v>45</v>
      </c>
      <c r="E3" s="215" t="s">
        <v>53</v>
      </c>
      <c r="F3" s="216" t="s">
        <v>38</v>
      </c>
      <c r="G3" s="91" t="s">
        <v>3</v>
      </c>
      <c r="H3" s="217" t="s">
        <v>55</v>
      </c>
      <c r="I3" s="218" t="s">
        <v>20</v>
      </c>
    </row>
    <row r="4" spans="2:9" x14ac:dyDescent="0.25">
      <c r="B4" s="219" t="s">
        <v>65</v>
      </c>
      <c r="C4" s="101"/>
      <c r="D4" s="304"/>
      <c r="E4" s="220"/>
      <c r="F4" s="221"/>
      <c r="G4" s="222"/>
      <c r="H4" s="223"/>
      <c r="I4" s="224"/>
    </row>
    <row r="5" spans="2:9" s="71" customFormat="1" x14ac:dyDescent="0.25">
      <c r="B5" s="68"/>
      <c r="C5" s="65"/>
      <c r="D5" s="293"/>
      <c r="E5" s="69">
        <v>1</v>
      </c>
      <c r="F5" s="66">
        <v>0</v>
      </c>
      <c r="G5" s="324">
        <v>0</v>
      </c>
      <c r="H5" s="70"/>
      <c r="I5" s="67"/>
    </row>
    <row r="6" spans="2:9" s="71" customFormat="1" x14ac:dyDescent="0.25">
      <c r="B6" s="68"/>
      <c r="C6" s="65"/>
      <c r="D6" s="293"/>
      <c r="E6" s="69">
        <v>2</v>
      </c>
      <c r="F6" s="66">
        <v>0</v>
      </c>
      <c r="G6" s="324">
        <v>0</v>
      </c>
      <c r="H6" s="70"/>
      <c r="I6" s="67"/>
    </row>
    <row r="7" spans="2:9" s="71" customFormat="1" x14ac:dyDescent="0.25">
      <c r="B7" s="68"/>
      <c r="C7" s="65"/>
      <c r="D7" s="293"/>
      <c r="E7" s="69">
        <v>3</v>
      </c>
      <c r="F7" s="66">
        <v>0</v>
      </c>
      <c r="G7" s="324">
        <v>0</v>
      </c>
      <c r="H7" s="70"/>
      <c r="I7" s="67"/>
    </row>
    <row r="8" spans="2:9" s="71" customFormat="1" x14ac:dyDescent="0.25">
      <c r="B8" s="68"/>
      <c r="C8" s="65"/>
      <c r="D8" s="293"/>
      <c r="E8" s="69">
        <v>4</v>
      </c>
      <c r="F8" s="66">
        <v>0</v>
      </c>
      <c r="G8" s="324">
        <v>0</v>
      </c>
      <c r="H8" s="70"/>
      <c r="I8" s="67"/>
    </row>
    <row r="9" spans="2:9" s="71" customFormat="1" x14ac:dyDescent="0.25">
      <c r="B9" s="68"/>
      <c r="C9" s="65"/>
      <c r="D9" s="293"/>
      <c r="E9" s="69">
        <v>5</v>
      </c>
      <c r="F9" s="66">
        <v>0</v>
      </c>
      <c r="G9" s="324">
        <v>0</v>
      </c>
      <c r="H9" s="70"/>
      <c r="I9" s="67"/>
    </row>
    <row r="10" spans="2:9" s="71" customFormat="1" x14ac:dyDescent="0.25">
      <c r="B10" s="68"/>
      <c r="C10" s="65"/>
      <c r="D10" s="293"/>
      <c r="E10" s="69">
        <v>6</v>
      </c>
      <c r="F10" s="66">
        <v>0</v>
      </c>
      <c r="G10" s="324">
        <v>0</v>
      </c>
      <c r="H10" s="70"/>
      <c r="I10" s="67"/>
    </row>
    <row r="11" spans="2:9" s="71" customFormat="1" x14ac:dyDescent="0.25">
      <c r="B11" s="68"/>
      <c r="C11" s="65"/>
      <c r="D11" s="293"/>
      <c r="E11" s="69">
        <v>7</v>
      </c>
      <c r="F11" s="66">
        <v>0</v>
      </c>
      <c r="G11" s="324">
        <v>0</v>
      </c>
      <c r="H11" s="70"/>
      <c r="I11" s="67"/>
    </row>
    <row r="12" spans="2:9" s="71" customFormat="1" x14ac:dyDescent="0.25">
      <c r="B12" s="68"/>
      <c r="C12" s="65"/>
      <c r="D12" s="293"/>
      <c r="E12" s="69">
        <v>8</v>
      </c>
      <c r="F12" s="66">
        <v>0</v>
      </c>
      <c r="G12" s="324">
        <v>0</v>
      </c>
      <c r="H12" s="70"/>
      <c r="I12" s="67"/>
    </row>
    <row r="13" spans="2:9" s="71" customFormat="1" x14ac:dyDescent="0.25">
      <c r="B13" s="68"/>
      <c r="C13" s="65"/>
      <c r="D13" s="293"/>
      <c r="E13" s="69">
        <v>9</v>
      </c>
      <c r="F13" s="66">
        <v>0</v>
      </c>
      <c r="G13" s="324">
        <v>0</v>
      </c>
      <c r="H13" s="70"/>
      <c r="I13" s="67"/>
    </row>
    <row r="14" spans="2:9" s="71" customFormat="1" x14ac:dyDescent="0.25">
      <c r="B14" s="68"/>
      <c r="C14" s="65"/>
      <c r="D14" s="293"/>
      <c r="E14" s="69">
        <v>10</v>
      </c>
      <c r="F14" s="66">
        <v>0</v>
      </c>
      <c r="G14" s="324">
        <v>0</v>
      </c>
      <c r="H14" s="70"/>
      <c r="I14" s="67"/>
    </row>
    <row r="15" spans="2:9" s="71" customFormat="1" x14ac:dyDescent="0.25">
      <c r="B15" s="68"/>
      <c r="C15" s="65"/>
      <c r="D15" s="293"/>
      <c r="E15" s="69">
        <v>11</v>
      </c>
      <c r="F15" s="66">
        <v>0</v>
      </c>
      <c r="G15" s="324">
        <v>0</v>
      </c>
      <c r="H15" s="70"/>
      <c r="I15" s="67"/>
    </row>
    <row r="16" spans="2:9" s="71" customFormat="1" x14ac:dyDescent="0.25">
      <c r="B16" s="68"/>
      <c r="C16" s="65"/>
      <c r="D16" s="293"/>
      <c r="E16" s="69">
        <v>12</v>
      </c>
      <c r="F16" s="66">
        <v>0</v>
      </c>
      <c r="G16" s="324">
        <v>0</v>
      </c>
      <c r="H16" s="70"/>
      <c r="I16" s="67"/>
    </row>
    <row r="17" spans="2:9" s="71" customFormat="1" x14ac:dyDescent="0.25">
      <c r="B17" s="68"/>
      <c r="C17" s="65"/>
      <c r="D17" s="293"/>
      <c r="E17" s="69">
        <v>13</v>
      </c>
      <c r="F17" s="66">
        <v>0</v>
      </c>
      <c r="G17" s="324">
        <v>0</v>
      </c>
      <c r="H17" s="70"/>
      <c r="I17" s="67"/>
    </row>
    <row r="18" spans="2:9" s="71" customFormat="1" x14ac:dyDescent="0.25">
      <c r="B18" s="68"/>
      <c r="C18" s="65"/>
      <c r="D18" s="293"/>
      <c r="E18" s="69">
        <v>14</v>
      </c>
      <c r="F18" s="66">
        <v>0</v>
      </c>
      <c r="G18" s="324">
        <v>0</v>
      </c>
      <c r="H18" s="70"/>
      <c r="I18" s="67"/>
    </row>
    <row r="19" spans="2:9" s="71" customFormat="1" x14ac:dyDescent="0.25">
      <c r="B19" s="68"/>
      <c r="C19" s="65"/>
      <c r="D19" s="293"/>
      <c r="E19" s="69">
        <v>15</v>
      </c>
      <c r="F19" s="66">
        <v>0</v>
      </c>
      <c r="G19" s="324">
        <v>0</v>
      </c>
      <c r="H19" s="70"/>
      <c r="I19" s="67"/>
    </row>
    <row r="20" spans="2:9" s="71" customFormat="1" x14ac:dyDescent="0.25">
      <c r="B20" s="68"/>
      <c r="C20" s="65"/>
      <c r="D20" s="293"/>
      <c r="E20" s="69">
        <v>16</v>
      </c>
      <c r="F20" s="66">
        <v>0</v>
      </c>
      <c r="G20" s="324">
        <v>0</v>
      </c>
      <c r="H20" s="70"/>
      <c r="I20" s="67"/>
    </row>
    <row r="21" spans="2:9" s="71" customFormat="1" x14ac:dyDescent="0.25">
      <c r="B21" s="68"/>
      <c r="C21" s="65"/>
      <c r="D21" s="293"/>
      <c r="E21" s="69">
        <v>17</v>
      </c>
      <c r="F21" s="66">
        <v>0</v>
      </c>
      <c r="G21" s="324">
        <v>0</v>
      </c>
      <c r="H21" s="70"/>
      <c r="I21" s="67"/>
    </row>
    <row r="22" spans="2:9" s="71" customFormat="1" x14ac:dyDescent="0.25">
      <c r="B22" s="68"/>
      <c r="C22" s="65"/>
      <c r="D22" s="293"/>
      <c r="E22" s="69">
        <v>18</v>
      </c>
      <c r="F22" s="66">
        <v>0</v>
      </c>
      <c r="G22" s="324">
        <v>0</v>
      </c>
      <c r="H22" s="70"/>
      <c r="I22" s="67"/>
    </row>
    <row r="23" spans="2:9" s="71" customFormat="1" x14ac:dyDescent="0.25">
      <c r="B23" s="68"/>
      <c r="C23" s="65"/>
      <c r="D23" s="293"/>
      <c r="E23" s="69">
        <v>19</v>
      </c>
      <c r="F23" s="66">
        <v>0</v>
      </c>
      <c r="G23" s="324">
        <v>0</v>
      </c>
      <c r="H23" s="70"/>
      <c r="I23" s="67"/>
    </row>
    <row r="24" spans="2:9" s="71" customFormat="1" x14ac:dyDescent="0.25">
      <c r="B24" s="68"/>
      <c r="C24" s="65"/>
      <c r="D24" s="293"/>
      <c r="E24" s="69">
        <v>20</v>
      </c>
      <c r="F24" s="66">
        <v>0</v>
      </c>
      <c r="G24" s="324">
        <v>0</v>
      </c>
      <c r="H24" s="70"/>
      <c r="I24" s="67"/>
    </row>
    <row r="25" spans="2:9" s="71" customFormat="1" x14ac:dyDescent="0.25">
      <c r="B25" s="68"/>
      <c r="C25" s="65"/>
      <c r="D25" s="293"/>
      <c r="E25" s="69">
        <v>21</v>
      </c>
      <c r="F25" s="66">
        <v>0</v>
      </c>
      <c r="G25" s="324">
        <v>0</v>
      </c>
      <c r="H25" s="70"/>
      <c r="I25" s="67"/>
    </row>
    <row r="26" spans="2:9" s="71" customFormat="1" x14ac:dyDescent="0.25">
      <c r="B26" s="68"/>
      <c r="C26" s="65"/>
      <c r="D26" s="293"/>
      <c r="E26" s="69">
        <v>22</v>
      </c>
      <c r="F26" s="66">
        <v>0</v>
      </c>
      <c r="G26" s="324">
        <v>0</v>
      </c>
      <c r="H26" s="70"/>
      <c r="I26" s="67"/>
    </row>
    <row r="27" spans="2:9" s="71" customFormat="1" x14ac:dyDescent="0.25">
      <c r="B27" s="68"/>
      <c r="C27" s="65"/>
      <c r="D27" s="293"/>
      <c r="E27" s="69">
        <v>23</v>
      </c>
      <c r="F27" s="66">
        <v>0</v>
      </c>
      <c r="G27" s="324">
        <v>0</v>
      </c>
      <c r="H27" s="70"/>
      <c r="I27" s="67"/>
    </row>
    <row r="28" spans="2:9" ht="13.8" thickBot="1" x14ac:dyDescent="0.3">
      <c r="B28" s="225"/>
      <c r="C28" s="226"/>
      <c r="D28" s="305"/>
      <c r="E28" s="228"/>
      <c r="F28" s="229"/>
      <c r="G28" s="230"/>
      <c r="H28" s="231"/>
      <c r="I28" s="232"/>
    </row>
    <row r="29" spans="2:9" ht="16.2" thickBot="1" x14ac:dyDescent="0.35">
      <c r="B29" s="528" t="s">
        <v>66</v>
      </c>
      <c r="C29" s="529"/>
      <c r="D29" s="227"/>
      <c r="E29" s="228"/>
      <c r="F29" s="325">
        <f>SUM(F5:F27)</f>
        <v>0</v>
      </c>
      <c r="G29" s="230"/>
      <c r="H29" s="233">
        <f>SUM(G4:G27)</f>
        <v>0</v>
      </c>
      <c r="I29" s="234"/>
    </row>
    <row r="30" spans="2:9" ht="13.8" thickBot="1" x14ac:dyDescent="0.3">
      <c r="B30" s="46"/>
      <c r="C30" s="47"/>
      <c r="D30" s="235"/>
      <c r="E30" s="236"/>
      <c r="F30" s="49"/>
      <c r="G30" s="50"/>
      <c r="H30" s="238">
        <f>'int. Ausgaben_int expenses'!G15</f>
        <v>0</v>
      </c>
      <c r="I30" s="239" t="s">
        <v>67</v>
      </c>
    </row>
    <row r="31" spans="2:9" x14ac:dyDescent="0.25">
      <c r="H31" s="240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ht="12.75" customHeight="1" x14ac:dyDescent="0.25">
      <c r="D45"/>
    </row>
    <row r="46" spans="4:4" ht="12.75" customHeight="1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</sheetData>
  <sheetProtection insertRows="0" deleteRows="0" selectLockedCells="1"/>
  <protectedRanges>
    <protectedRange sqref="E5:E27" name="Bereich1"/>
  </protectedRanges>
  <customSheetViews>
    <customSheetView guid="{EA7AA37B-6269-4CA6-8E7F-9AEF89A43989}" scale="70" showPageBreaks="1" view="pageLayout">
      <selection activeCell="S25" sqref="S25"/>
      <colBreaks count="1" manualBreakCount="1">
        <brk id="11" max="1048575" man="1"/>
      </colBreaks>
      <pageMargins left="0" right="0" top="0" bottom="0" header="0" footer="0"/>
      <pageSetup paperSize="9" scale="90" fitToHeight="0" orientation="landscape" r:id="rId1"/>
    </customSheetView>
  </customSheetViews>
  <mergeCells count="2">
    <mergeCell ref="B29:C29"/>
    <mergeCell ref="B2:I2"/>
  </mergeCells>
  <conditionalFormatting sqref="F5:F27">
    <cfRule type="cellIs" dxfId="77" priority="7" operator="equal">
      <formula>0</formula>
    </cfRule>
    <cfRule type="cellIs" dxfId="76" priority="8" operator="greaterThan">
      <formula>0</formula>
    </cfRule>
  </conditionalFormatting>
  <conditionalFormatting sqref="G5:G27">
    <cfRule type="cellIs" dxfId="75" priority="5" operator="equal">
      <formula>0</formula>
    </cfRule>
    <cfRule type="cellIs" dxfId="74" priority="6" operator="greaterThan">
      <formula>0</formula>
    </cfRule>
  </conditionalFormatting>
  <conditionalFormatting sqref="C5:D27">
    <cfRule type="expression" dxfId="73" priority="4">
      <formula>ISBLANK(C5)</formula>
    </cfRule>
  </conditionalFormatting>
  <conditionalFormatting sqref="C5:C27">
    <cfRule type="expression" dxfId="72" priority="3">
      <formula>NOT(ISBLANK(C5))</formula>
    </cfRule>
  </conditionalFormatting>
  <conditionalFormatting sqref="D5:D27">
    <cfRule type="cellIs" dxfId="71" priority="2" operator="greaterThanOrEqual">
      <formula>42736</formula>
    </cfRule>
  </conditionalFormatting>
  <conditionalFormatting sqref="D5:D27">
    <cfRule type="cellIs" dxfId="70" priority="1" operator="lessThan">
      <formula>42736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landscape" r:id="rId2"/>
  <colBreaks count="1" manualBreakCount="1">
    <brk id="10" max="1048575" man="1"/>
  </colBreaks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/>
  </sheetPr>
  <dimension ref="B1:J76"/>
  <sheetViews>
    <sheetView view="pageLayout" zoomScaleNormal="100" workbookViewId="0">
      <selection activeCell="B2" sqref="B2:I2"/>
    </sheetView>
  </sheetViews>
  <sheetFormatPr baseColWidth="10" defaultColWidth="6" defaultRowHeight="13.2" x14ac:dyDescent="0.25"/>
  <cols>
    <col min="1" max="1" width="0.33203125" customWidth="1"/>
    <col min="2" max="2" width="6.44140625" customWidth="1"/>
    <col min="3" max="3" width="35.6640625" customWidth="1"/>
    <col min="4" max="4" width="11.33203125" style="211" customWidth="1"/>
    <col min="5" max="5" width="11.44140625" customWidth="1"/>
    <col min="6" max="8" width="12.88671875" customWidth="1"/>
    <col min="9" max="9" width="38" customWidth="1"/>
    <col min="10" max="10" width="0.33203125" hidden="1" customWidth="1"/>
    <col min="11" max="12" width="0.33203125" customWidth="1"/>
  </cols>
  <sheetData>
    <row r="1" spans="2:9" ht="2.25" customHeight="1" thickBot="1" x14ac:dyDescent="0.3"/>
    <row r="2" spans="2:9" ht="30" customHeight="1" thickBot="1" x14ac:dyDescent="0.3">
      <c r="B2" s="424" t="str">
        <f>CONCATENATE('Deckblatt_Cover Sheet'!D8," - ",Übersicht_Summary!D18)</f>
        <v xml:space="preserve"> - Dāna - Cung Dường</v>
      </c>
      <c r="C2" s="425"/>
      <c r="D2" s="425"/>
      <c r="E2" s="425"/>
      <c r="F2" s="425"/>
      <c r="G2" s="425"/>
      <c r="H2" s="425"/>
      <c r="I2" s="426"/>
    </row>
    <row r="3" spans="2:9" ht="28.2" customHeight="1" thickBot="1" x14ac:dyDescent="0.3">
      <c r="B3" s="212"/>
      <c r="C3" s="213" t="s">
        <v>68</v>
      </c>
      <c r="D3" s="349" t="s">
        <v>69</v>
      </c>
      <c r="E3" s="350" t="s">
        <v>70</v>
      </c>
      <c r="F3" s="216" t="s">
        <v>38</v>
      </c>
      <c r="G3" s="342" t="s">
        <v>71</v>
      </c>
      <c r="H3" s="351" t="s">
        <v>72</v>
      </c>
      <c r="I3" s="218" t="s">
        <v>20</v>
      </c>
    </row>
    <row r="4" spans="2:9" x14ac:dyDescent="0.25">
      <c r="B4" s="219" t="s">
        <v>73</v>
      </c>
      <c r="C4" s="101"/>
      <c r="D4" s="101"/>
      <c r="E4" s="220"/>
      <c r="F4" s="221"/>
      <c r="G4" s="222"/>
      <c r="H4" s="223"/>
      <c r="I4" s="224"/>
    </row>
    <row r="5" spans="2:9" s="71" customFormat="1" x14ac:dyDescent="0.25">
      <c r="B5" s="68"/>
      <c r="C5" s="65"/>
      <c r="D5" s="293"/>
      <c r="E5" s="323">
        <v>1</v>
      </c>
      <c r="F5" s="66">
        <v>0</v>
      </c>
      <c r="G5" s="324">
        <v>0</v>
      </c>
      <c r="H5" s="70"/>
      <c r="I5" s="67"/>
    </row>
    <row r="6" spans="2:9" s="71" customFormat="1" x14ac:dyDescent="0.25">
      <c r="B6" s="68"/>
      <c r="C6" s="65"/>
      <c r="D6" s="293"/>
      <c r="E6" s="323">
        <v>2</v>
      </c>
      <c r="F6" s="66">
        <v>0</v>
      </c>
      <c r="G6" s="324">
        <v>0</v>
      </c>
      <c r="H6" s="70"/>
      <c r="I6" s="67"/>
    </row>
    <row r="7" spans="2:9" s="71" customFormat="1" x14ac:dyDescent="0.25">
      <c r="B7" s="68"/>
      <c r="C7" s="65"/>
      <c r="D7" s="293"/>
      <c r="E7" s="323">
        <v>3</v>
      </c>
      <c r="F7" s="66">
        <v>0</v>
      </c>
      <c r="G7" s="324">
        <v>0</v>
      </c>
      <c r="H7" s="70"/>
      <c r="I7" s="67"/>
    </row>
    <row r="8" spans="2:9" s="71" customFormat="1" x14ac:dyDescent="0.25">
      <c r="B8" s="68"/>
      <c r="C8" s="65"/>
      <c r="D8" s="293"/>
      <c r="E8" s="323">
        <v>4</v>
      </c>
      <c r="F8" s="66">
        <v>0</v>
      </c>
      <c r="G8" s="324">
        <v>0</v>
      </c>
      <c r="H8" s="70"/>
      <c r="I8" s="67"/>
    </row>
    <row r="9" spans="2:9" s="71" customFormat="1" x14ac:dyDescent="0.25">
      <c r="B9" s="68"/>
      <c r="C9" s="65"/>
      <c r="D9" s="293"/>
      <c r="E9" s="323">
        <v>5</v>
      </c>
      <c r="F9" s="66">
        <v>0</v>
      </c>
      <c r="G9" s="324">
        <v>0</v>
      </c>
      <c r="H9" s="70"/>
      <c r="I9" s="67"/>
    </row>
    <row r="10" spans="2:9" s="71" customFormat="1" x14ac:dyDescent="0.25">
      <c r="B10" s="68"/>
      <c r="C10" s="65"/>
      <c r="D10" s="293"/>
      <c r="E10" s="323">
        <v>6</v>
      </c>
      <c r="F10" s="66">
        <v>0</v>
      </c>
      <c r="G10" s="324">
        <v>0</v>
      </c>
      <c r="H10" s="70"/>
      <c r="I10" s="67"/>
    </row>
    <row r="11" spans="2:9" s="71" customFormat="1" x14ac:dyDescent="0.25">
      <c r="B11" s="68"/>
      <c r="C11" s="65"/>
      <c r="D11" s="293"/>
      <c r="E11" s="323">
        <v>7</v>
      </c>
      <c r="F11" s="66">
        <v>0</v>
      </c>
      <c r="G11" s="324">
        <v>0</v>
      </c>
      <c r="H11" s="70"/>
      <c r="I11" s="67"/>
    </row>
    <row r="12" spans="2:9" s="71" customFormat="1" x14ac:dyDescent="0.25">
      <c r="B12" s="68"/>
      <c r="C12" s="65"/>
      <c r="D12" s="293"/>
      <c r="E12" s="323">
        <v>8</v>
      </c>
      <c r="F12" s="66">
        <v>0</v>
      </c>
      <c r="G12" s="324">
        <v>0</v>
      </c>
      <c r="H12" s="70"/>
      <c r="I12" s="67"/>
    </row>
    <row r="13" spans="2:9" s="71" customFormat="1" x14ac:dyDescent="0.25">
      <c r="B13" s="68"/>
      <c r="C13" s="65"/>
      <c r="D13" s="293"/>
      <c r="E13" s="323">
        <v>9</v>
      </c>
      <c r="F13" s="66">
        <v>0</v>
      </c>
      <c r="G13" s="324">
        <v>0</v>
      </c>
      <c r="H13" s="70"/>
      <c r="I13" s="67"/>
    </row>
    <row r="14" spans="2:9" s="71" customFormat="1" x14ac:dyDescent="0.25">
      <c r="B14" s="68"/>
      <c r="C14" s="65"/>
      <c r="D14" s="293"/>
      <c r="E14" s="323">
        <v>10</v>
      </c>
      <c r="F14" s="66">
        <v>0</v>
      </c>
      <c r="G14" s="324">
        <v>0</v>
      </c>
      <c r="H14" s="70"/>
      <c r="I14" s="67"/>
    </row>
    <row r="15" spans="2:9" s="71" customFormat="1" x14ac:dyDescent="0.25">
      <c r="B15" s="68"/>
      <c r="C15" s="65"/>
      <c r="D15" s="293"/>
      <c r="E15" s="323">
        <v>11</v>
      </c>
      <c r="F15" s="66">
        <v>0</v>
      </c>
      <c r="G15" s="324">
        <v>0</v>
      </c>
      <c r="H15" s="70"/>
      <c r="I15" s="67"/>
    </row>
    <row r="16" spans="2:9" s="71" customFormat="1" x14ac:dyDescent="0.25">
      <c r="B16" s="68"/>
      <c r="C16" s="65"/>
      <c r="D16" s="293"/>
      <c r="E16" s="323">
        <v>12</v>
      </c>
      <c r="F16" s="66">
        <v>0</v>
      </c>
      <c r="G16" s="324">
        <v>0</v>
      </c>
      <c r="H16" s="70"/>
      <c r="I16" s="67"/>
    </row>
    <row r="17" spans="2:9" s="71" customFormat="1" x14ac:dyDescent="0.25">
      <c r="B17" s="68"/>
      <c r="C17" s="65"/>
      <c r="D17" s="293"/>
      <c r="E17" s="323">
        <v>13</v>
      </c>
      <c r="F17" s="66">
        <v>0</v>
      </c>
      <c r="G17" s="324">
        <v>0</v>
      </c>
      <c r="H17" s="70"/>
      <c r="I17" s="67"/>
    </row>
    <row r="18" spans="2:9" s="71" customFormat="1" x14ac:dyDescent="0.25">
      <c r="B18" s="68"/>
      <c r="C18" s="65"/>
      <c r="D18" s="293"/>
      <c r="E18" s="323">
        <v>14</v>
      </c>
      <c r="F18" s="66">
        <v>0</v>
      </c>
      <c r="G18" s="324">
        <v>0</v>
      </c>
      <c r="H18" s="70"/>
      <c r="I18" s="67"/>
    </row>
    <row r="19" spans="2:9" s="71" customFormat="1" x14ac:dyDescent="0.25">
      <c r="B19" s="68"/>
      <c r="C19" s="65"/>
      <c r="D19" s="293"/>
      <c r="E19" s="323">
        <v>15</v>
      </c>
      <c r="F19" s="66">
        <v>0</v>
      </c>
      <c r="G19" s="324">
        <v>0</v>
      </c>
      <c r="H19" s="70"/>
      <c r="I19" s="67"/>
    </row>
    <row r="20" spans="2:9" s="71" customFormat="1" x14ac:dyDescent="0.25">
      <c r="B20" s="68"/>
      <c r="C20" s="65"/>
      <c r="D20" s="293"/>
      <c r="E20" s="323">
        <v>16</v>
      </c>
      <c r="F20" s="66">
        <v>0</v>
      </c>
      <c r="G20" s="324">
        <v>0</v>
      </c>
      <c r="H20" s="70"/>
      <c r="I20" s="67"/>
    </row>
    <row r="21" spans="2:9" s="71" customFormat="1" x14ac:dyDescent="0.25">
      <c r="B21" s="68"/>
      <c r="C21" s="65"/>
      <c r="D21" s="293"/>
      <c r="E21" s="323">
        <v>17</v>
      </c>
      <c r="F21" s="66">
        <v>0</v>
      </c>
      <c r="G21" s="324">
        <v>0</v>
      </c>
      <c r="H21" s="70"/>
      <c r="I21" s="67"/>
    </row>
    <row r="22" spans="2:9" s="71" customFormat="1" x14ac:dyDescent="0.25">
      <c r="B22" s="68"/>
      <c r="C22" s="65"/>
      <c r="D22" s="293"/>
      <c r="E22" s="323">
        <v>18</v>
      </c>
      <c r="F22" s="66">
        <v>0</v>
      </c>
      <c r="G22" s="324">
        <v>0</v>
      </c>
      <c r="H22" s="70"/>
      <c r="I22" s="67"/>
    </row>
    <row r="23" spans="2:9" s="71" customFormat="1" x14ac:dyDescent="0.25">
      <c r="B23" s="68"/>
      <c r="C23" s="65"/>
      <c r="D23" s="293"/>
      <c r="E23" s="323">
        <v>19</v>
      </c>
      <c r="F23" s="66">
        <v>0</v>
      </c>
      <c r="G23" s="324">
        <v>0</v>
      </c>
      <c r="H23" s="70"/>
      <c r="I23" s="67"/>
    </row>
    <row r="24" spans="2:9" s="71" customFormat="1" x14ac:dyDescent="0.25">
      <c r="B24" s="68"/>
      <c r="C24" s="65"/>
      <c r="D24" s="293"/>
      <c r="E24" s="323">
        <v>20</v>
      </c>
      <c r="F24" s="66">
        <v>0</v>
      </c>
      <c r="G24" s="324">
        <v>0</v>
      </c>
      <c r="H24" s="70"/>
      <c r="I24" s="67"/>
    </row>
    <row r="25" spans="2:9" s="71" customFormat="1" x14ac:dyDescent="0.25">
      <c r="B25" s="68"/>
      <c r="C25" s="65"/>
      <c r="D25" s="293"/>
      <c r="E25" s="323">
        <v>21</v>
      </c>
      <c r="F25" s="66">
        <v>0</v>
      </c>
      <c r="G25" s="324">
        <v>0</v>
      </c>
      <c r="H25" s="70"/>
      <c r="I25" s="67"/>
    </row>
    <row r="26" spans="2:9" s="71" customFormat="1" x14ac:dyDescent="0.25">
      <c r="B26" s="68"/>
      <c r="C26" s="65"/>
      <c r="D26" s="293"/>
      <c r="E26" s="323">
        <v>22</v>
      </c>
      <c r="F26" s="66">
        <v>0</v>
      </c>
      <c r="G26" s="324">
        <v>0</v>
      </c>
      <c r="H26" s="70"/>
      <c r="I26" s="67"/>
    </row>
    <row r="27" spans="2:9" s="71" customFormat="1" x14ac:dyDescent="0.25">
      <c r="B27" s="68"/>
      <c r="C27" s="65"/>
      <c r="D27" s="293"/>
      <c r="E27" s="323">
        <v>23</v>
      </c>
      <c r="F27" s="66">
        <v>0</v>
      </c>
      <c r="G27" s="324">
        <v>0</v>
      </c>
      <c r="H27" s="70"/>
      <c r="I27" s="67"/>
    </row>
    <row r="28" spans="2:9" ht="13.8" thickBot="1" x14ac:dyDescent="0.3">
      <c r="B28" s="225"/>
      <c r="C28" s="226"/>
      <c r="D28" s="227"/>
      <c r="E28" s="228"/>
      <c r="F28" s="229"/>
      <c r="G28" s="230"/>
      <c r="H28" s="231"/>
      <c r="I28" s="232"/>
    </row>
    <row r="29" spans="2:9" ht="16.2" thickBot="1" x14ac:dyDescent="0.35">
      <c r="B29" s="528" t="s">
        <v>74</v>
      </c>
      <c r="C29" s="529"/>
      <c r="D29" s="227"/>
      <c r="E29" s="228"/>
      <c r="F29" s="325">
        <f>SUM(F5:F27)</f>
        <v>0</v>
      </c>
      <c r="G29" s="230"/>
      <c r="H29" s="233">
        <f>SUM(G5:G27)</f>
        <v>0</v>
      </c>
      <c r="I29" s="234"/>
    </row>
    <row r="30" spans="2:9" ht="13.8" thickBot="1" x14ac:dyDescent="0.3">
      <c r="B30" s="46"/>
      <c r="C30" s="47"/>
      <c r="D30" s="235"/>
      <c r="E30" s="236"/>
      <c r="F30" s="49"/>
      <c r="G30" s="50"/>
      <c r="H30" s="238"/>
      <c r="I30" s="239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ht="12.75" customHeight="1" x14ac:dyDescent="0.25">
      <c r="D45"/>
    </row>
    <row r="46" spans="4:4" ht="12.75" customHeight="1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</sheetData>
  <sheetProtection insertRows="0" deleteRows="0" selectLockedCells="1"/>
  <protectedRanges>
    <protectedRange sqref="E5:E27" name="Bereich1"/>
  </protectedRanges>
  <customSheetViews>
    <customSheetView guid="{EA7AA37B-6269-4CA6-8E7F-9AEF89A43989}" scale="55" showPageBreaks="1" view="pageLayout">
      <selection activeCell="A18" sqref="A18:XFD18"/>
      <colBreaks count="1" manualBreakCount="1">
        <brk id="11" max="1048575" man="1"/>
      </colBreaks>
      <pageMargins left="0" right="0" top="0" bottom="0" header="0" footer="0"/>
      <pageSetup paperSize="9" scale="90" fitToHeight="0" orientation="landscape" r:id="rId1"/>
    </customSheetView>
  </customSheetViews>
  <mergeCells count="2">
    <mergeCell ref="B29:C29"/>
    <mergeCell ref="B2:I2"/>
  </mergeCells>
  <conditionalFormatting sqref="F5:F27">
    <cfRule type="cellIs" dxfId="69" priority="7" operator="equal">
      <formula>0</formula>
    </cfRule>
    <cfRule type="cellIs" dxfId="68" priority="8" operator="greaterThan">
      <formula>0</formula>
    </cfRule>
  </conditionalFormatting>
  <conditionalFormatting sqref="G5:G27">
    <cfRule type="cellIs" dxfId="67" priority="5" operator="equal">
      <formula>0</formula>
    </cfRule>
    <cfRule type="cellIs" dxfId="66" priority="6" operator="greaterThan">
      <formula>0</formula>
    </cfRule>
  </conditionalFormatting>
  <conditionalFormatting sqref="C5:D27">
    <cfRule type="expression" dxfId="65" priority="4">
      <formula>ISBLANK(C5)</formula>
    </cfRule>
  </conditionalFormatting>
  <conditionalFormatting sqref="C5:C27">
    <cfRule type="expression" dxfId="64" priority="3">
      <formula>NOT(ISBLANK(C5))</formula>
    </cfRule>
  </conditionalFormatting>
  <conditionalFormatting sqref="D5:D27">
    <cfRule type="cellIs" dxfId="63" priority="2" operator="greaterThanOrEqual">
      <formula>42736</formula>
    </cfRule>
  </conditionalFormatting>
  <conditionalFormatting sqref="D5:D27">
    <cfRule type="cellIs" dxfId="62" priority="1" operator="lessThan">
      <formula>42736</formula>
    </cfRule>
  </conditionalFormatting>
  <pageMargins left="0.23622047244094491" right="0.3" top="0.74803149606299213" bottom="0.74803149606299213" header="0.31496062992125984" footer="0.31496062992125984"/>
  <pageSetup paperSize="9" scale="90" fitToHeight="0" orientation="landscape" r:id="rId2"/>
  <colBreaks count="1" manualBreakCount="1">
    <brk id="10" max="1048575" man="1"/>
  </col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/>
  </sheetPr>
  <dimension ref="B1:I76"/>
  <sheetViews>
    <sheetView showWhiteSpace="0" view="pageLayout" zoomScaleNormal="100" workbookViewId="0">
      <selection activeCell="B2" sqref="B2:I2"/>
    </sheetView>
  </sheetViews>
  <sheetFormatPr baseColWidth="10" defaultColWidth="6" defaultRowHeight="13.2" x14ac:dyDescent="0.25"/>
  <cols>
    <col min="1" max="1" width="0.33203125" customWidth="1"/>
    <col min="2" max="2" width="6.44140625" customWidth="1"/>
    <col min="3" max="3" width="41" customWidth="1"/>
    <col min="4" max="4" width="11.33203125" style="211" customWidth="1"/>
    <col min="5" max="5" width="8.6640625" customWidth="1"/>
    <col min="6" max="8" width="12.88671875" customWidth="1"/>
    <col min="9" max="9" width="41" customWidth="1"/>
    <col min="10" max="11" width="0.33203125" customWidth="1"/>
  </cols>
  <sheetData>
    <row r="1" spans="2:9" ht="2.25" customHeight="1" thickBot="1" x14ac:dyDescent="0.3"/>
    <row r="2" spans="2:9" ht="30" customHeight="1" thickBot="1" x14ac:dyDescent="0.3">
      <c r="B2" s="424" t="str">
        <f>CONCATENATE('Deckblatt_Cover Sheet'!D8," - ",Übersicht_Summary!D19)</f>
        <v xml:space="preserve"> - Verpflegungskosten - Chi Phí Ẩm Thực</v>
      </c>
      <c r="C2" s="425"/>
      <c r="D2" s="425"/>
      <c r="E2" s="425"/>
      <c r="F2" s="425"/>
      <c r="G2" s="425"/>
      <c r="H2" s="425"/>
      <c r="I2" s="426"/>
    </row>
    <row r="3" spans="2:9" ht="13.8" thickBot="1" x14ac:dyDescent="0.3">
      <c r="B3" s="212"/>
      <c r="C3" s="213" t="s">
        <v>17</v>
      </c>
      <c r="D3" s="214" t="s">
        <v>45</v>
      </c>
      <c r="E3" s="215" t="s">
        <v>53</v>
      </c>
      <c r="F3" s="216" t="s">
        <v>38</v>
      </c>
      <c r="G3" s="91" t="s">
        <v>3</v>
      </c>
      <c r="H3" s="217" t="s">
        <v>55</v>
      </c>
      <c r="I3" s="218" t="s">
        <v>20</v>
      </c>
    </row>
    <row r="4" spans="2:9" x14ac:dyDescent="0.25">
      <c r="B4" s="219" t="s">
        <v>65</v>
      </c>
      <c r="C4" s="101"/>
      <c r="D4" s="101"/>
      <c r="E4" s="220"/>
      <c r="F4" s="221"/>
      <c r="G4" s="222"/>
      <c r="H4" s="223"/>
      <c r="I4" s="224"/>
    </row>
    <row r="5" spans="2:9" s="71" customFormat="1" x14ac:dyDescent="0.25">
      <c r="B5" s="68"/>
      <c r="C5" s="65"/>
      <c r="D5" s="293"/>
      <c r="E5" s="141">
        <v>1</v>
      </c>
      <c r="F5" s="66">
        <v>0</v>
      </c>
      <c r="G5" s="324">
        <v>0</v>
      </c>
      <c r="H5" s="70"/>
      <c r="I5" s="67"/>
    </row>
    <row r="6" spans="2:9" s="71" customFormat="1" x14ac:dyDescent="0.25">
      <c r="B6" s="68"/>
      <c r="C6" s="65"/>
      <c r="D6" s="293"/>
      <c r="E6" s="141">
        <v>2</v>
      </c>
      <c r="F6" s="66">
        <v>0</v>
      </c>
      <c r="G6" s="324">
        <v>0</v>
      </c>
      <c r="H6" s="70"/>
      <c r="I6" s="67"/>
    </row>
    <row r="7" spans="2:9" s="71" customFormat="1" x14ac:dyDescent="0.25">
      <c r="B7" s="68"/>
      <c r="C7" s="65"/>
      <c r="D7" s="293"/>
      <c r="E7" s="141">
        <v>3</v>
      </c>
      <c r="F7" s="66">
        <v>0</v>
      </c>
      <c r="G7" s="324">
        <v>0</v>
      </c>
      <c r="H7" s="70"/>
      <c r="I7" s="67"/>
    </row>
    <row r="8" spans="2:9" s="71" customFormat="1" x14ac:dyDescent="0.25">
      <c r="B8" s="68"/>
      <c r="C8" s="65"/>
      <c r="D8" s="293"/>
      <c r="E8" s="141">
        <v>4</v>
      </c>
      <c r="F8" s="66">
        <v>0</v>
      </c>
      <c r="G8" s="324">
        <v>0</v>
      </c>
      <c r="H8" s="70"/>
      <c r="I8" s="67"/>
    </row>
    <row r="9" spans="2:9" s="71" customFormat="1" x14ac:dyDescent="0.25">
      <c r="B9" s="68"/>
      <c r="C9" s="65"/>
      <c r="D9" s="293"/>
      <c r="E9" s="141">
        <v>5</v>
      </c>
      <c r="F9" s="66">
        <v>0</v>
      </c>
      <c r="G9" s="324">
        <v>0</v>
      </c>
      <c r="H9" s="70"/>
      <c r="I9" s="67"/>
    </row>
    <row r="10" spans="2:9" s="71" customFormat="1" x14ac:dyDescent="0.25">
      <c r="B10" s="68"/>
      <c r="C10" s="65"/>
      <c r="D10" s="293"/>
      <c r="E10" s="141">
        <v>6</v>
      </c>
      <c r="F10" s="66">
        <v>0</v>
      </c>
      <c r="G10" s="324">
        <v>0</v>
      </c>
      <c r="H10" s="70"/>
      <c r="I10" s="67"/>
    </row>
    <row r="11" spans="2:9" s="71" customFormat="1" x14ac:dyDescent="0.25">
      <c r="B11" s="68"/>
      <c r="C11" s="65"/>
      <c r="D11" s="293"/>
      <c r="E11" s="141">
        <v>7</v>
      </c>
      <c r="F11" s="66">
        <v>0</v>
      </c>
      <c r="G11" s="324">
        <v>0</v>
      </c>
      <c r="H11" s="70"/>
      <c r="I11" s="67"/>
    </row>
    <row r="12" spans="2:9" s="71" customFormat="1" x14ac:dyDescent="0.25">
      <c r="B12" s="68"/>
      <c r="C12" s="65"/>
      <c r="D12" s="293"/>
      <c r="E12" s="141">
        <v>8</v>
      </c>
      <c r="F12" s="66">
        <v>0</v>
      </c>
      <c r="G12" s="324">
        <v>0</v>
      </c>
      <c r="H12" s="70"/>
      <c r="I12" s="67"/>
    </row>
    <row r="13" spans="2:9" s="71" customFormat="1" x14ac:dyDescent="0.25">
      <c r="B13" s="68"/>
      <c r="C13" s="65"/>
      <c r="D13" s="293"/>
      <c r="E13" s="141">
        <v>9</v>
      </c>
      <c r="F13" s="66">
        <v>0</v>
      </c>
      <c r="G13" s="324">
        <v>0</v>
      </c>
      <c r="H13" s="70"/>
      <c r="I13" s="67"/>
    </row>
    <row r="14" spans="2:9" s="71" customFormat="1" x14ac:dyDescent="0.25">
      <c r="B14" s="68"/>
      <c r="C14" s="65"/>
      <c r="D14" s="293"/>
      <c r="E14" s="141">
        <v>10</v>
      </c>
      <c r="F14" s="66">
        <v>0</v>
      </c>
      <c r="G14" s="324">
        <v>0</v>
      </c>
      <c r="H14" s="70"/>
      <c r="I14" s="67"/>
    </row>
    <row r="15" spans="2:9" s="71" customFormat="1" x14ac:dyDescent="0.25">
      <c r="B15" s="68"/>
      <c r="C15" s="65"/>
      <c r="D15" s="293"/>
      <c r="E15" s="141">
        <v>11</v>
      </c>
      <c r="F15" s="66">
        <v>0</v>
      </c>
      <c r="G15" s="324">
        <v>0</v>
      </c>
      <c r="H15" s="70"/>
      <c r="I15" s="67"/>
    </row>
    <row r="16" spans="2:9" s="71" customFormat="1" x14ac:dyDescent="0.25">
      <c r="B16" s="68"/>
      <c r="C16" s="65"/>
      <c r="D16" s="293"/>
      <c r="E16" s="141">
        <v>12</v>
      </c>
      <c r="F16" s="66">
        <v>0</v>
      </c>
      <c r="G16" s="324">
        <v>0</v>
      </c>
      <c r="H16" s="70"/>
      <c r="I16" s="67"/>
    </row>
    <row r="17" spans="2:9" s="71" customFormat="1" x14ac:dyDescent="0.25">
      <c r="B17" s="68"/>
      <c r="C17" s="65"/>
      <c r="D17" s="293"/>
      <c r="E17" s="141">
        <v>13</v>
      </c>
      <c r="F17" s="66">
        <v>0</v>
      </c>
      <c r="G17" s="324">
        <v>0</v>
      </c>
      <c r="H17" s="70"/>
      <c r="I17" s="67"/>
    </row>
    <row r="18" spans="2:9" s="71" customFormat="1" x14ac:dyDescent="0.25">
      <c r="B18" s="68"/>
      <c r="C18" s="65"/>
      <c r="D18" s="293"/>
      <c r="E18" s="141">
        <v>14</v>
      </c>
      <c r="F18" s="66">
        <v>0</v>
      </c>
      <c r="G18" s="324">
        <v>0</v>
      </c>
      <c r="H18" s="70"/>
      <c r="I18" s="67"/>
    </row>
    <row r="19" spans="2:9" s="71" customFormat="1" x14ac:dyDescent="0.25">
      <c r="B19" s="68"/>
      <c r="C19" s="65"/>
      <c r="D19" s="293"/>
      <c r="E19" s="141">
        <v>15</v>
      </c>
      <c r="F19" s="66">
        <v>0</v>
      </c>
      <c r="G19" s="324">
        <v>0</v>
      </c>
      <c r="H19" s="70"/>
      <c r="I19" s="67"/>
    </row>
    <row r="20" spans="2:9" s="71" customFormat="1" x14ac:dyDescent="0.25">
      <c r="B20" s="68"/>
      <c r="C20" s="65"/>
      <c r="D20" s="293"/>
      <c r="E20" s="141">
        <v>16</v>
      </c>
      <c r="F20" s="66">
        <v>0</v>
      </c>
      <c r="G20" s="324">
        <v>0</v>
      </c>
      <c r="H20" s="70"/>
      <c r="I20" s="67"/>
    </row>
    <row r="21" spans="2:9" s="71" customFormat="1" x14ac:dyDescent="0.25">
      <c r="B21" s="68"/>
      <c r="C21" s="65"/>
      <c r="D21" s="293"/>
      <c r="E21" s="141">
        <v>17</v>
      </c>
      <c r="F21" s="66">
        <v>0</v>
      </c>
      <c r="G21" s="324">
        <v>0</v>
      </c>
      <c r="H21" s="70"/>
      <c r="I21" s="67"/>
    </row>
    <row r="22" spans="2:9" s="71" customFormat="1" x14ac:dyDescent="0.25">
      <c r="B22" s="68"/>
      <c r="C22" s="65"/>
      <c r="D22" s="293"/>
      <c r="E22" s="141">
        <v>18</v>
      </c>
      <c r="F22" s="66">
        <v>0</v>
      </c>
      <c r="G22" s="324">
        <v>0</v>
      </c>
      <c r="H22" s="70"/>
      <c r="I22" s="67"/>
    </row>
    <row r="23" spans="2:9" s="71" customFormat="1" x14ac:dyDescent="0.25">
      <c r="B23" s="68"/>
      <c r="C23" s="65"/>
      <c r="D23" s="293"/>
      <c r="E23" s="141">
        <v>19</v>
      </c>
      <c r="F23" s="66">
        <v>0</v>
      </c>
      <c r="G23" s="324">
        <v>0</v>
      </c>
      <c r="H23" s="70"/>
      <c r="I23" s="67"/>
    </row>
    <row r="24" spans="2:9" s="71" customFormat="1" x14ac:dyDescent="0.25">
      <c r="B24" s="68"/>
      <c r="C24" s="65"/>
      <c r="D24" s="293"/>
      <c r="E24" s="141">
        <v>20</v>
      </c>
      <c r="F24" s="66">
        <v>0</v>
      </c>
      <c r="G24" s="324">
        <v>0</v>
      </c>
      <c r="H24" s="70"/>
      <c r="I24" s="67"/>
    </row>
    <row r="25" spans="2:9" s="71" customFormat="1" x14ac:dyDescent="0.25">
      <c r="B25" s="68"/>
      <c r="C25" s="65"/>
      <c r="D25" s="293"/>
      <c r="E25" s="141">
        <v>21</v>
      </c>
      <c r="F25" s="66">
        <v>0</v>
      </c>
      <c r="G25" s="324">
        <v>0</v>
      </c>
      <c r="H25" s="70"/>
      <c r="I25" s="67"/>
    </row>
    <row r="26" spans="2:9" s="71" customFormat="1" x14ac:dyDescent="0.25">
      <c r="B26" s="68"/>
      <c r="C26" s="65"/>
      <c r="D26" s="293"/>
      <c r="E26" s="141">
        <v>22</v>
      </c>
      <c r="F26" s="66">
        <v>0</v>
      </c>
      <c r="G26" s="324">
        <v>0</v>
      </c>
      <c r="H26" s="70"/>
      <c r="I26" s="67"/>
    </row>
    <row r="27" spans="2:9" s="71" customFormat="1" x14ac:dyDescent="0.25">
      <c r="B27" s="68"/>
      <c r="C27" s="65"/>
      <c r="D27" s="293"/>
      <c r="E27" s="141">
        <v>23</v>
      </c>
      <c r="F27" s="66">
        <v>0</v>
      </c>
      <c r="G27" s="324">
        <v>0</v>
      </c>
      <c r="H27" s="70"/>
      <c r="I27" s="67"/>
    </row>
    <row r="28" spans="2:9" ht="13.8" thickBot="1" x14ac:dyDescent="0.3">
      <c r="B28" s="225"/>
      <c r="C28" s="226"/>
      <c r="D28" s="227"/>
      <c r="E28" s="228"/>
      <c r="F28" s="229"/>
      <c r="G28" s="230"/>
      <c r="H28" s="231"/>
      <c r="I28" s="232"/>
    </row>
    <row r="29" spans="2:9" ht="16.2" thickBot="1" x14ac:dyDescent="0.35">
      <c r="B29" s="528" t="s">
        <v>55</v>
      </c>
      <c r="C29" s="529"/>
      <c r="D29" s="227"/>
      <c r="E29" s="228"/>
      <c r="F29" s="325">
        <f>SUM(F5:F27)</f>
        <v>0</v>
      </c>
      <c r="G29" s="230"/>
      <c r="H29" s="233">
        <f>SUM(G5:G27)</f>
        <v>0</v>
      </c>
      <c r="I29" s="234"/>
    </row>
    <row r="30" spans="2:9" ht="13.8" thickBot="1" x14ac:dyDescent="0.3">
      <c r="B30" s="46"/>
      <c r="C30" s="47"/>
      <c r="D30" s="235"/>
      <c r="E30" s="236"/>
      <c r="F30" s="49"/>
      <c r="G30" s="50"/>
      <c r="H30" s="238"/>
      <c r="I30" s="239"/>
    </row>
    <row r="37" spans="4:4" x14ac:dyDescent="0.25">
      <c r="D37"/>
    </row>
    <row r="38" spans="4:4" x14ac:dyDescent="0.25">
      <c r="D38"/>
    </row>
    <row r="39" spans="4:4" x14ac:dyDescent="0.25">
      <c r="D39"/>
    </row>
    <row r="40" spans="4:4" x14ac:dyDescent="0.25">
      <c r="D40"/>
    </row>
    <row r="41" spans="4:4" x14ac:dyDescent="0.25">
      <c r="D41"/>
    </row>
    <row r="42" spans="4:4" x14ac:dyDescent="0.25">
      <c r="D42"/>
    </row>
    <row r="43" spans="4:4" x14ac:dyDescent="0.25">
      <c r="D43"/>
    </row>
    <row r="44" spans="4:4" x14ac:dyDescent="0.25">
      <c r="D44"/>
    </row>
    <row r="45" spans="4:4" ht="12.75" customHeight="1" x14ac:dyDescent="0.25">
      <c r="D45"/>
    </row>
    <row r="46" spans="4:4" ht="12.75" customHeight="1" x14ac:dyDescent="0.25">
      <c r="D46"/>
    </row>
    <row r="47" spans="4:4" x14ac:dyDescent="0.25">
      <c r="D47"/>
    </row>
    <row r="48" spans="4:4" x14ac:dyDescent="0.25">
      <c r="D48"/>
    </row>
    <row r="49" spans="4:4" x14ac:dyDescent="0.25">
      <c r="D49"/>
    </row>
    <row r="50" spans="4:4" x14ac:dyDescent="0.25">
      <c r="D50"/>
    </row>
    <row r="51" spans="4:4" x14ac:dyDescent="0.25">
      <c r="D51"/>
    </row>
    <row r="52" spans="4:4" x14ac:dyDescent="0.25">
      <c r="D52"/>
    </row>
    <row r="53" spans="4:4" x14ac:dyDescent="0.25">
      <c r="D53"/>
    </row>
    <row r="54" spans="4:4" x14ac:dyDescent="0.25">
      <c r="D54"/>
    </row>
    <row r="55" spans="4:4" x14ac:dyDescent="0.25">
      <c r="D55"/>
    </row>
    <row r="56" spans="4:4" x14ac:dyDescent="0.25">
      <c r="D56"/>
    </row>
    <row r="57" spans="4:4" x14ac:dyDescent="0.25">
      <c r="D57"/>
    </row>
    <row r="58" spans="4:4" x14ac:dyDescent="0.25">
      <c r="D58"/>
    </row>
    <row r="59" spans="4:4" x14ac:dyDescent="0.25">
      <c r="D59"/>
    </row>
    <row r="60" spans="4:4" x14ac:dyDescent="0.25">
      <c r="D60"/>
    </row>
    <row r="61" spans="4:4" x14ac:dyDescent="0.25">
      <c r="D61"/>
    </row>
    <row r="62" spans="4:4" x14ac:dyDescent="0.25">
      <c r="D62"/>
    </row>
    <row r="63" spans="4:4" x14ac:dyDescent="0.25">
      <c r="D63"/>
    </row>
    <row r="64" spans="4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</sheetData>
  <sheetProtection insertRows="0" deleteRows="0" selectLockedCells="1"/>
  <protectedRanges>
    <protectedRange sqref="E5:E27" name="Bereich1"/>
  </protectedRanges>
  <customSheetViews>
    <customSheetView guid="{EA7AA37B-6269-4CA6-8E7F-9AEF89A43989}" scale="55" showPageBreaks="1" view="pageLayout">
      <selection activeCell="N19" sqref="N19"/>
      <colBreaks count="1" manualBreakCount="1">
        <brk id="11" max="1048575" man="1"/>
      </colBreaks>
      <pageMargins left="0" right="0" top="0" bottom="0" header="0" footer="0"/>
      <pageSetup paperSize="9" scale="90" fitToHeight="0" orientation="landscape" r:id="rId1"/>
    </customSheetView>
  </customSheetViews>
  <mergeCells count="2">
    <mergeCell ref="B29:C29"/>
    <mergeCell ref="B2:I2"/>
  </mergeCells>
  <conditionalFormatting sqref="F5:F27">
    <cfRule type="cellIs" dxfId="61" priority="7" operator="equal">
      <formula>0</formula>
    </cfRule>
    <cfRule type="cellIs" dxfId="60" priority="8" operator="greaterThan">
      <formula>0</formula>
    </cfRule>
  </conditionalFormatting>
  <conditionalFormatting sqref="G5:G27">
    <cfRule type="cellIs" dxfId="59" priority="5" operator="equal">
      <formula>0</formula>
    </cfRule>
    <cfRule type="cellIs" dxfId="58" priority="6" operator="greaterThan">
      <formula>0</formula>
    </cfRule>
  </conditionalFormatting>
  <conditionalFormatting sqref="C5:D27">
    <cfRule type="expression" dxfId="57" priority="4">
      <formula>ISBLANK(C5)</formula>
    </cfRule>
  </conditionalFormatting>
  <conditionalFormatting sqref="C5:C27">
    <cfRule type="expression" dxfId="56" priority="3">
      <formula>NOT(ISBLANK(C5))</formula>
    </cfRule>
  </conditionalFormatting>
  <conditionalFormatting sqref="D5:D27">
    <cfRule type="cellIs" dxfId="55" priority="2" operator="greaterThanOrEqual">
      <formula>42736</formula>
    </cfRule>
  </conditionalFormatting>
  <conditionalFormatting sqref="D5:D27">
    <cfRule type="cellIs" dxfId="54" priority="1" operator="lessThan">
      <formula>42736</formula>
    </cfRule>
  </conditionalFormatting>
  <pageMargins left="0.23622047244094491" right="0.23622047244094491" top="0.74803149606299213" bottom="0.74803149606299213" header="0.31496062992125984" footer="0.31496062992125984"/>
  <pageSetup paperSize="9" scale="90" fitToHeight="0" orientation="landscape" r:id="rId2"/>
  <colBreaks count="1" manualBreakCount="1">
    <brk id="10" max="1048575" man="1"/>
  </col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B1:I46"/>
  <sheetViews>
    <sheetView view="pageLayout" topLeftCell="A2" zoomScaleNormal="100" workbookViewId="0">
      <selection activeCell="B3" sqref="B3"/>
    </sheetView>
  </sheetViews>
  <sheetFormatPr baseColWidth="10" defaultColWidth="6" defaultRowHeight="13.2" x14ac:dyDescent="0.25"/>
  <cols>
    <col min="1" max="1" width="0.33203125" customWidth="1"/>
    <col min="2" max="2" width="6.44140625" customWidth="1"/>
    <col min="3" max="3" width="41" customWidth="1"/>
    <col min="4" max="4" width="11.33203125" style="211" customWidth="1"/>
    <col min="5" max="5" width="8.6640625" customWidth="1"/>
    <col min="6" max="8" width="12.88671875" customWidth="1"/>
    <col min="9" max="9" width="41" customWidth="1"/>
    <col min="10" max="10" width="0.33203125" customWidth="1"/>
  </cols>
  <sheetData>
    <row r="1" spans="2:9" ht="2.25" customHeight="1" thickBot="1" x14ac:dyDescent="0.3"/>
    <row r="2" spans="2:9" ht="30" customHeight="1" thickBot="1" x14ac:dyDescent="0.3">
      <c r="B2" s="424" t="str">
        <f>CONCATENATE('Deckblatt_Cover Sheet'!D8," - ",Übersicht_Summary!D20)</f>
        <v xml:space="preserve"> - Transportkosten - Chi phí Vận Chuyển</v>
      </c>
      <c r="C2" s="425"/>
      <c r="D2" s="425"/>
      <c r="E2" s="425"/>
      <c r="F2" s="425"/>
      <c r="G2" s="425"/>
      <c r="H2" s="425"/>
      <c r="I2" s="426"/>
    </row>
    <row r="3" spans="2:9" ht="13.8" thickBot="1" x14ac:dyDescent="0.3">
      <c r="B3" s="212"/>
      <c r="C3" s="213" t="s">
        <v>17</v>
      </c>
      <c r="D3" s="214" t="s">
        <v>45</v>
      </c>
      <c r="E3" s="215" t="s">
        <v>53</v>
      </c>
      <c r="F3" s="216" t="s">
        <v>38</v>
      </c>
      <c r="G3" s="91" t="s">
        <v>3</v>
      </c>
      <c r="H3" s="217" t="s">
        <v>55</v>
      </c>
      <c r="I3" s="218" t="s">
        <v>20</v>
      </c>
    </row>
    <row r="4" spans="2:9" x14ac:dyDescent="0.25">
      <c r="B4" s="219" t="s">
        <v>65</v>
      </c>
      <c r="C4" s="101"/>
      <c r="D4" s="101"/>
      <c r="E4" s="220"/>
      <c r="F4" s="221"/>
      <c r="G4" s="222"/>
      <c r="H4" s="223"/>
      <c r="I4" s="224"/>
    </row>
    <row r="5" spans="2:9" s="71" customFormat="1" x14ac:dyDescent="0.25">
      <c r="B5" s="68"/>
      <c r="C5" s="65"/>
      <c r="D5" s="293"/>
      <c r="E5" s="138">
        <v>1</v>
      </c>
      <c r="F5" s="66">
        <v>0</v>
      </c>
      <c r="G5" s="324">
        <v>0</v>
      </c>
      <c r="H5" s="70"/>
      <c r="I5" s="67"/>
    </row>
    <row r="6" spans="2:9" s="71" customFormat="1" x14ac:dyDescent="0.25">
      <c r="B6" s="68"/>
      <c r="C6" s="65"/>
      <c r="D6" s="293"/>
      <c r="E6" s="138">
        <v>2</v>
      </c>
      <c r="F6" s="66">
        <v>0</v>
      </c>
      <c r="G6" s="324">
        <v>0</v>
      </c>
      <c r="H6" s="70"/>
      <c r="I6" s="67"/>
    </row>
    <row r="7" spans="2:9" s="71" customFormat="1" x14ac:dyDescent="0.25">
      <c r="B7" s="68"/>
      <c r="C7" s="65"/>
      <c r="D7" s="293"/>
      <c r="E7" s="138">
        <v>3</v>
      </c>
      <c r="F7" s="66">
        <v>0</v>
      </c>
      <c r="G7" s="324">
        <v>0</v>
      </c>
      <c r="H7" s="70"/>
      <c r="I7" s="67"/>
    </row>
    <row r="8" spans="2:9" s="71" customFormat="1" x14ac:dyDescent="0.25">
      <c r="B8" s="68"/>
      <c r="C8" s="65"/>
      <c r="D8" s="293"/>
      <c r="E8" s="138">
        <v>4</v>
      </c>
      <c r="F8" s="66">
        <v>0</v>
      </c>
      <c r="G8" s="324">
        <v>0</v>
      </c>
      <c r="H8" s="70"/>
      <c r="I8" s="67"/>
    </row>
    <row r="9" spans="2:9" s="71" customFormat="1" x14ac:dyDescent="0.25">
      <c r="B9" s="68"/>
      <c r="C9" s="65"/>
      <c r="D9" s="293"/>
      <c r="E9" s="138">
        <v>5</v>
      </c>
      <c r="F9" s="66">
        <v>0</v>
      </c>
      <c r="G9" s="324">
        <v>0</v>
      </c>
      <c r="H9" s="70"/>
      <c r="I9" s="67"/>
    </row>
    <row r="10" spans="2:9" s="71" customFormat="1" x14ac:dyDescent="0.25">
      <c r="B10" s="68"/>
      <c r="C10" s="65"/>
      <c r="D10" s="293"/>
      <c r="E10" s="138">
        <v>6</v>
      </c>
      <c r="F10" s="66">
        <v>0</v>
      </c>
      <c r="G10" s="324">
        <v>0</v>
      </c>
      <c r="H10" s="70"/>
      <c r="I10" s="67"/>
    </row>
    <row r="11" spans="2:9" s="71" customFormat="1" x14ac:dyDescent="0.25">
      <c r="B11" s="68"/>
      <c r="C11" s="65"/>
      <c r="D11" s="293"/>
      <c r="E11" s="138">
        <v>7</v>
      </c>
      <c r="F11" s="66">
        <v>0</v>
      </c>
      <c r="G11" s="324">
        <v>0</v>
      </c>
      <c r="H11" s="70"/>
      <c r="I11" s="67"/>
    </row>
    <row r="12" spans="2:9" s="71" customFormat="1" x14ac:dyDescent="0.25">
      <c r="B12" s="68"/>
      <c r="C12" s="65"/>
      <c r="D12" s="293"/>
      <c r="E12" s="138">
        <v>8</v>
      </c>
      <c r="F12" s="66">
        <v>0</v>
      </c>
      <c r="G12" s="324">
        <v>0</v>
      </c>
      <c r="H12" s="70"/>
      <c r="I12" s="67"/>
    </row>
    <row r="13" spans="2:9" s="71" customFormat="1" x14ac:dyDescent="0.25">
      <c r="B13" s="68"/>
      <c r="C13" s="65"/>
      <c r="D13" s="293"/>
      <c r="E13" s="138">
        <v>9</v>
      </c>
      <c r="F13" s="66">
        <v>0</v>
      </c>
      <c r="G13" s="324">
        <v>0</v>
      </c>
      <c r="H13" s="70"/>
      <c r="I13" s="67"/>
    </row>
    <row r="14" spans="2:9" s="71" customFormat="1" x14ac:dyDescent="0.25">
      <c r="B14" s="68"/>
      <c r="C14" s="65"/>
      <c r="D14" s="293"/>
      <c r="E14" s="138">
        <v>10</v>
      </c>
      <c r="F14" s="66">
        <v>0</v>
      </c>
      <c r="G14" s="324">
        <v>0</v>
      </c>
      <c r="H14" s="70"/>
      <c r="I14" s="67"/>
    </row>
    <row r="15" spans="2:9" s="71" customFormat="1" x14ac:dyDescent="0.25">
      <c r="B15" s="68"/>
      <c r="C15" s="65"/>
      <c r="D15" s="293"/>
      <c r="E15" s="138">
        <v>11</v>
      </c>
      <c r="F15" s="66">
        <v>0</v>
      </c>
      <c r="G15" s="324">
        <v>0</v>
      </c>
      <c r="H15" s="70"/>
      <c r="I15" s="67"/>
    </row>
    <row r="16" spans="2:9" s="71" customFormat="1" x14ac:dyDescent="0.25">
      <c r="B16" s="68"/>
      <c r="C16" s="65"/>
      <c r="D16" s="293"/>
      <c r="E16" s="138">
        <v>12</v>
      </c>
      <c r="F16" s="66">
        <v>0</v>
      </c>
      <c r="G16" s="324">
        <v>0</v>
      </c>
      <c r="H16" s="70"/>
      <c r="I16" s="67"/>
    </row>
    <row r="17" spans="2:9" s="71" customFormat="1" x14ac:dyDescent="0.25">
      <c r="B17" s="68"/>
      <c r="C17" s="65"/>
      <c r="D17" s="293"/>
      <c r="E17" s="138">
        <v>13</v>
      </c>
      <c r="F17" s="66">
        <v>0</v>
      </c>
      <c r="G17" s="324">
        <v>0</v>
      </c>
      <c r="H17" s="70"/>
      <c r="I17" s="67"/>
    </row>
    <row r="18" spans="2:9" s="71" customFormat="1" x14ac:dyDescent="0.25">
      <c r="B18" s="68"/>
      <c r="C18" s="65"/>
      <c r="D18" s="293"/>
      <c r="E18" s="138">
        <v>14</v>
      </c>
      <c r="F18" s="66">
        <v>0</v>
      </c>
      <c r="G18" s="324">
        <v>0</v>
      </c>
      <c r="H18" s="70"/>
      <c r="I18" s="67"/>
    </row>
    <row r="19" spans="2:9" s="71" customFormat="1" x14ac:dyDescent="0.25">
      <c r="B19" s="68"/>
      <c r="C19" s="65"/>
      <c r="D19" s="293"/>
      <c r="E19" s="138">
        <v>15</v>
      </c>
      <c r="F19" s="66">
        <v>0</v>
      </c>
      <c r="G19" s="324">
        <v>0</v>
      </c>
      <c r="H19" s="70"/>
      <c r="I19" s="67"/>
    </row>
    <row r="20" spans="2:9" s="71" customFormat="1" x14ac:dyDescent="0.25">
      <c r="B20" s="241"/>
      <c r="C20" s="65"/>
      <c r="D20" s="293"/>
      <c r="E20" s="138">
        <v>16</v>
      </c>
      <c r="F20" s="66">
        <v>0</v>
      </c>
      <c r="G20" s="324">
        <v>0</v>
      </c>
      <c r="H20" s="70"/>
      <c r="I20" s="67"/>
    </row>
    <row r="21" spans="2:9" s="71" customFormat="1" x14ac:dyDescent="0.25">
      <c r="B21" s="241"/>
      <c r="C21" s="65"/>
      <c r="D21" s="293"/>
      <c r="E21" s="138">
        <v>17</v>
      </c>
      <c r="F21" s="66">
        <v>0</v>
      </c>
      <c r="G21" s="324">
        <v>0</v>
      </c>
      <c r="H21" s="70"/>
      <c r="I21" s="67"/>
    </row>
    <row r="22" spans="2:9" s="71" customFormat="1" x14ac:dyDescent="0.25">
      <c r="B22" s="241"/>
      <c r="C22" s="65"/>
      <c r="D22" s="293"/>
      <c r="E22" s="138">
        <v>18</v>
      </c>
      <c r="F22" s="66">
        <v>0</v>
      </c>
      <c r="G22" s="324">
        <v>0</v>
      </c>
      <c r="H22" s="70"/>
      <c r="I22" s="67"/>
    </row>
    <row r="23" spans="2:9" s="71" customFormat="1" x14ac:dyDescent="0.25">
      <c r="B23" s="241"/>
      <c r="C23" s="65"/>
      <c r="D23" s="293"/>
      <c r="E23" s="138">
        <v>19</v>
      </c>
      <c r="F23" s="66">
        <v>0</v>
      </c>
      <c r="G23" s="324">
        <v>0</v>
      </c>
      <c r="H23" s="70"/>
      <c r="I23" s="67"/>
    </row>
    <row r="24" spans="2:9" s="71" customFormat="1" x14ac:dyDescent="0.25">
      <c r="B24" s="241"/>
      <c r="C24" s="65"/>
      <c r="D24" s="293"/>
      <c r="E24" s="138">
        <v>20</v>
      </c>
      <c r="F24" s="66">
        <v>0</v>
      </c>
      <c r="G24" s="324">
        <v>0</v>
      </c>
      <c r="H24" s="70"/>
      <c r="I24" s="67"/>
    </row>
    <row r="25" spans="2:9" s="71" customFormat="1" x14ac:dyDescent="0.25">
      <c r="B25" s="241"/>
      <c r="C25" s="65"/>
      <c r="D25" s="293"/>
      <c r="E25" s="138">
        <v>21</v>
      </c>
      <c r="F25" s="66">
        <v>0</v>
      </c>
      <c r="G25" s="324">
        <v>0</v>
      </c>
      <c r="H25" s="70"/>
      <c r="I25" s="67"/>
    </row>
    <row r="26" spans="2:9" s="71" customFormat="1" x14ac:dyDescent="0.25">
      <c r="B26" s="241"/>
      <c r="C26" s="65"/>
      <c r="D26" s="293"/>
      <c r="E26" s="138">
        <v>22</v>
      </c>
      <c r="F26" s="66">
        <v>0</v>
      </c>
      <c r="G26" s="324">
        <v>0</v>
      </c>
      <c r="H26" s="70"/>
      <c r="I26" s="67"/>
    </row>
    <row r="27" spans="2:9" s="71" customFormat="1" x14ac:dyDescent="0.25">
      <c r="B27" s="241"/>
      <c r="C27" s="65"/>
      <c r="D27" s="293"/>
      <c r="E27" s="138">
        <v>23</v>
      </c>
      <c r="F27" s="66">
        <v>0</v>
      </c>
      <c r="G27" s="324">
        <v>0</v>
      </c>
      <c r="H27" s="70"/>
      <c r="I27" s="67"/>
    </row>
    <row r="28" spans="2:9" ht="13.8" thickBot="1" x14ac:dyDescent="0.3">
      <c r="B28" s="225"/>
      <c r="C28" s="226"/>
      <c r="D28" s="227"/>
      <c r="E28" s="228"/>
      <c r="F28" s="229"/>
      <c r="G28" s="230"/>
      <c r="H28" s="231"/>
      <c r="I28" s="232"/>
    </row>
    <row r="29" spans="2:9" ht="16.2" thickBot="1" x14ac:dyDescent="0.35">
      <c r="B29" s="528" t="s">
        <v>66</v>
      </c>
      <c r="C29" s="529"/>
      <c r="D29" s="227"/>
      <c r="E29" s="228"/>
      <c r="F29" s="325">
        <f>SUM(F5:F27)</f>
        <v>0</v>
      </c>
      <c r="G29" s="230"/>
      <c r="H29" s="233">
        <f>SUM(G5:G27)</f>
        <v>0</v>
      </c>
      <c r="I29" s="234"/>
    </row>
    <row r="30" spans="2:9" ht="13.8" thickBot="1" x14ac:dyDescent="0.3">
      <c r="B30" s="46"/>
      <c r="C30" s="47"/>
      <c r="D30" s="235"/>
      <c r="E30" s="236"/>
      <c r="F30" s="237"/>
      <c r="G30" s="50"/>
      <c r="H30" s="238"/>
      <c r="I30" s="239"/>
    </row>
    <row r="45" ht="12.75" customHeight="1" x14ac:dyDescent="0.25"/>
    <row r="46" ht="12.75" customHeight="1" x14ac:dyDescent="0.25"/>
  </sheetData>
  <sheetProtection insertRows="0" deleteRows="0" selectLockedCells="1"/>
  <protectedRanges>
    <protectedRange sqref="E5:E27" name="Bereich1"/>
  </protectedRanges>
  <customSheetViews>
    <customSheetView guid="{EA7AA37B-6269-4CA6-8E7F-9AEF89A43989}" scale="55" showPageBreaks="1" view="pageLayout">
      <selection activeCell="M3" sqref="M3"/>
      <colBreaks count="2" manualBreakCount="2">
        <brk id="11" max="1048575" man="1"/>
        <brk id="27" max="1048575" man="1"/>
      </colBreaks>
      <pageMargins left="0" right="0" top="0" bottom="0" header="0" footer="0"/>
      <pageSetup paperSize="9" scale="90" orientation="landscape" r:id="rId1"/>
    </customSheetView>
  </customSheetViews>
  <mergeCells count="2">
    <mergeCell ref="B29:C29"/>
    <mergeCell ref="B2:I2"/>
  </mergeCells>
  <conditionalFormatting sqref="F5:F27">
    <cfRule type="cellIs" dxfId="53" priority="15" operator="equal">
      <formula>0</formula>
    </cfRule>
    <cfRule type="cellIs" dxfId="52" priority="16" operator="greaterThan">
      <formula>0</formula>
    </cfRule>
  </conditionalFormatting>
  <conditionalFormatting sqref="G5:G27">
    <cfRule type="cellIs" dxfId="51" priority="13" operator="equal">
      <formula>0</formula>
    </cfRule>
    <cfRule type="cellIs" dxfId="50" priority="14" operator="greaterThan">
      <formula>0</formula>
    </cfRule>
  </conditionalFormatting>
  <conditionalFormatting sqref="C5:D19">
    <cfRule type="expression" dxfId="49" priority="12">
      <formula>ISBLANK(C5)</formula>
    </cfRule>
  </conditionalFormatting>
  <conditionalFormatting sqref="C5:C19">
    <cfRule type="expression" dxfId="48" priority="11">
      <formula>NOT(ISBLANK(C5))</formula>
    </cfRule>
  </conditionalFormatting>
  <conditionalFormatting sqref="D5:D19">
    <cfRule type="cellIs" dxfId="47" priority="10" operator="greaterThanOrEqual">
      <formula>42736</formula>
    </cfRule>
  </conditionalFormatting>
  <conditionalFormatting sqref="D5:D19">
    <cfRule type="cellIs" dxfId="46" priority="9" operator="lessThan">
      <formula>42736</formula>
    </cfRule>
  </conditionalFormatting>
  <conditionalFormatting sqref="C20:D27">
    <cfRule type="expression" dxfId="45" priority="4">
      <formula>ISBLANK(C20)</formula>
    </cfRule>
  </conditionalFormatting>
  <conditionalFormatting sqref="C20:C27">
    <cfRule type="expression" dxfId="44" priority="3">
      <formula>NOT(ISBLANK(C20))</formula>
    </cfRule>
  </conditionalFormatting>
  <conditionalFormatting sqref="D20:D27">
    <cfRule type="cellIs" dxfId="43" priority="2" operator="greaterThanOrEqual">
      <formula>42736</formula>
    </cfRule>
  </conditionalFormatting>
  <conditionalFormatting sqref="D20:D27">
    <cfRule type="cellIs" dxfId="42" priority="1" operator="lessThan">
      <formula>42736</formula>
    </cfRule>
  </conditionalFormatting>
  <pageMargins left="0.23622047244094491" right="0.23622047244094491" top="0.74803149606299213" bottom="0.74803149606299213" header="0.31496062992125984" footer="0.31496062992125984"/>
  <pageSetup paperSize="9" scale="90" orientation="landscape" r:id="rId2"/>
  <colBreaks count="1" manualBreakCount="1">
    <brk id="10" max="1048575" man="1"/>
  </colBreaks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218BD976FE66D40BD6C4C2CE772A390" ma:contentTypeVersion="12" ma:contentTypeDescription="Ein neues Dokument erstellen." ma:contentTypeScope="" ma:versionID="3f7f7804f81bffd2a6afad4d9e3b4f14">
  <xsd:schema xmlns:xsd="http://www.w3.org/2001/XMLSchema" xmlns:xs="http://www.w3.org/2001/XMLSchema" xmlns:p="http://schemas.microsoft.com/office/2006/metadata/properties" xmlns:ns2="3c73662e-3ec6-4d7d-ac0f-ef1c363ce462" xmlns:ns3="236c9380-c6be-4321-b376-0e1a91871324" targetNamespace="http://schemas.microsoft.com/office/2006/metadata/properties" ma:root="true" ma:fieldsID="201c8337a33ee36eb8c804efffae09cf" ns2:_="" ns3:_="">
    <xsd:import namespace="3c73662e-3ec6-4d7d-ac0f-ef1c363ce462"/>
    <xsd:import namespace="236c9380-c6be-4321-b376-0e1a9187132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73662e-3ec6-4d7d-ac0f-ef1c363ce4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6c9380-c6be-4321-b376-0e1a9187132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A9748B8-2860-475D-A3C9-4EA462B9F6C8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7F8ABC-3680-4F47-B29E-476B47369DB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A818C3C-9DFC-4E48-B61E-DF10DE4207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73662e-3ec6-4d7d-ac0f-ef1c363ce462"/>
    <ds:schemaRef ds:uri="236c9380-c6be-4321-b376-0e1a9187132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2</vt:i4>
      </vt:variant>
    </vt:vector>
  </HeadingPairs>
  <TitlesOfParts>
    <vt:vector size="16" baseType="lpstr">
      <vt:lpstr>Deckblatt_Cover Sheet</vt:lpstr>
      <vt:lpstr>Übersicht_Summary</vt:lpstr>
      <vt:lpstr>Kontoführung_tai khoan</vt:lpstr>
      <vt:lpstr>ext. Einnahmen_earnings</vt:lpstr>
      <vt:lpstr>int. Einnahmen_earnings</vt:lpstr>
      <vt:lpstr>K Reise_c di lai</vt:lpstr>
      <vt:lpstr>K Dana_c cung duong</vt:lpstr>
      <vt:lpstr>K Bewirtung_c hospitality</vt:lpstr>
      <vt:lpstr>K Transport_c van chuyen</vt:lpstr>
      <vt:lpstr>K Mat._c vat lieu</vt:lpstr>
      <vt:lpstr>K Sonst._c linh tinh</vt:lpstr>
      <vt:lpstr>int. Ausgaben_int expenses</vt:lpstr>
      <vt:lpstr>Verbindl._liabilities</vt:lpstr>
      <vt:lpstr>Ersatzbeleg replacem. voucher</vt:lpstr>
      <vt:lpstr>'Deckblatt_Cover Sheet'!Druckbereich</vt:lpstr>
      <vt:lpstr>'Ersatzbeleg replacem. voucher'!Druckbereich</vt:lpstr>
    </vt:vector>
  </TitlesOfParts>
  <Manager>Technik ohne Grenzen</Manager>
  <Company>Technik ohne Grenzen e.V.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TeoG Projekt Budget- und Abrechnung</dc:title>
  <dc:subject/>
  <dc:creator>Dr. Neumann;Nhat Nguyen</dc:creator>
  <cp:keywords/>
  <dc:description/>
  <cp:lastModifiedBy>Nhat Nguyen</cp:lastModifiedBy>
  <cp:revision/>
  <dcterms:created xsi:type="dcterms:W3CDTF">2013-02-04T17:16:38Z</dcterms:created>
  <dcterms:modified xsi:type="dcterms:W3CDTF">2022-10-15T22:21:21Z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0x0101007218BD976FE66D40BD6C4C2CE772A390</vt:lpwstr>
  </property>
</Properties>
</file>